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iutacmarcautanu\AppData\Local\Microsoft\Windows\INetCache\Content.Outlook\50V15U78\"/>
    </mc:Choice>
  </mc:AlternateContent>
  <xr:revisionPtr revIDLastSave="0" documentId="13_ncr:1_{6B3E15E7-E5CD-485A-A84C-E2E461C59FC2}" xr6:coauthVersionLast="47" xr6:coauthVersionMax="47" xr10:uidLastSave="{00000000-0000-0000-0000-000000000000}"/>
  <bookViews>
    <workbookView xWindow="-120" yWindow="-120" windowWidth="25440" windowHeight="15390" activeTab="1" xr2:uid="{BB12BB3A-6696-423C-91B5-40C6B0A92F25}"/>
  </bookViews>
  <sheets>
    <sheet name="A.3 (Tableaux 1 et 2)" sheetId="1" r:id="rId1"/>
    <sheet name="A.3 (Tableau 3 et 4)" sheetId="2" r:id="rId2"/>
  </sheets>
  <externalReferences>
    <externalReference r:id="rId3"/>
    <externalReference r:id="rId4"/>
  </externalReferences>
  <definedNames>
    <definedName name="_xlnm._FilterDatabase" localSheetId="1" hidden="1">'A.3 (Tableau 3 et 4)'!#REF!</definedName>
    <definedName name="_Hlk105593703" localSheetId="1">'A.3 (Tableau 3 et 4)'!#REF!</definedName>
    <definedName name="c1.pdf" localSheetId="0">'A.3 (Tableaux 1 et 2)'!#REF!</definedName>
    <definedName name="Catégorie">'[1]Liste_dépenses JAP'!$B$6:$B$11</definedName>
    <definedName name="_xlnm.Print_Titles" localSheetId="1">'A.3 (Tableau 3 et 4)'!$18:$19</definedName>
    <definedName name="_xlnm.Print_Area" localSheetId="1">'A.3 (Tableau 3 et 4)'!$A$1:$R$53</definedName>
    <definedName name="_xlnm.Print_Area" localSheetId="0">'A.3 (Tableaux 1 et 2)'!$A$1:$M$103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H28" i="2"/>
  <c r="K26" i="2"/>
  <c r="H26" i="2"/>
  <c r="I26" i="2"/>
  <c r="L49" i="1" l="1"/>
  <c r="L50" i="1" s="1"/>
  <c r="L48" i="1"/>
  <c r="G48" i="1"/>
  <c r="G50" i="1" s="1"/>
  <c r="H48" i="1"/>
  <c r="G49" i="1"/>
  <c r="H49" i="1"/>
  <c r="G26" i="2"/>
  <c r="G28" i="2" s="1"/>
  <c r="M26" i="2"/>
  <c r="M28" i="2" s="1"/>
  <c r="J26" i="2"/>
  <c r="J28" i="2" s="1"/>
  <c r="H49" i="2"/>
  <c r="G49" i="2"/>
  <c r="K47" i="2"/>
  <c r="K49" i="2" s="1"/>
  <c r="I47" i="2"/>
  <c r="I46" i="2"/>
  <c r="I45" i="2"/>
  <c r="I44" i="2"/>
  <c r="I43" i="2"/>
  <c r="I42" i="2"/>
  <c r="N27" i="2"/>
  <c r="L25" i="2"/>
  <c r="N25" i="2" s="1"/>
  <c r="L24" i="2"/>
  <c r="N24" i="2" s="1"/>
  <c r="L23" i="2"/>
  <c r="N23" i="2" s="1"/>
  <c r="L22" i="2"/>
  <c r="N22" i="2" s="1"/>
  <c r="L21" i="2"/>
  <c r="N21" i="2" s="1"/>
  <c r="L20" i="2"/>
  <c r="L26" i="2" s="1"/>
  <c r="I98" i="1"/>
  <c r="I102" i="1" s="1"/>
  <c r="A81" i="1"/>
  <c r="A80" i="1"/>
  <c r="A79" i="1"/>
  <c r="A78" i="1"/>
  <c r="L61" i="1"/>
  <c r="H61" i="1"/>
  <c r="G61" i="1"/>
  <c r="F61" i="1"/>
  <c r="I60" i="1"/>
  <c r="I59" i="1"/>
  <c r="F49" i="1"/>
  <c r="F48" i="1"/>
  <c r="I47" i="1"/>
  <c r="I49" i="1" s="1"/>
  <c r="I46" i="1"/>
  <c r="I48" i="1" s="1"/>
  <c r="L37" i="1"/>
  <c r="L41" i="1" s="1"/>
  <c r="H37" i="1"/>
  <c r="H41" i="1" s="1"/>
  <c r="G37" i="1"/>
  <c r="G41" i="1" s="1"/>
  <c r="F37" i="1"/>
  <c r="F41" i="1" s="1"/>
  <c r="I35" i="1"/>
  <c r="I34" i="1"/>
  <c r="I33" i="1"/>
  <c r="I32" i="1"/>
  <c r="I30" i="1"/>
  <c r="I29" i="1"/>
  <c r="I27" i="1"/>
  <c r="I26" i="1"/>
  <c r="I24" i="1"/>
  <c r="I23" i="1"/>
  <c r="I22" i="1"/>
  <c r="I21" i="1"/>
  <c r="I20" i="1"/>
  <c r="I19" i="1"/>
  <c r="I18" i="1"/>
  <c r="L55" i="1" l="1"/>
  <c r="L64" i="1" s="1"/>
  <c r="I61" i="1"/>
  <c r="H50" i="1"/>
  <c r="H55" i="1" s="1"/>
  <c r="H64" i="1" s="1"/>
  <c r="I50" i="1"/>
  <c r="N20" i="2"/>
  <c r="N26" i="2" s="1"/>
  <c r="N28" i="2" s="1"/>
  <c r="L28" i="2"/>
  <c r="I49" i="2"/>
  <c r="F50" i="1"/>
  <c r="F55" i="1"/>
  <c r="F64" i="1" s="1"/>
  <c r="F68" i="1" s="1"/>
  <c r="I37" i="1"/>
  <c r="I41" i="1" s="1"/>
  <c r="G55" i="1"/>
  <c r="G64" i="1" s="1"/>
  <c r="I55" i="1" l="1"/>
  <c r="I64" i="1" s="1"/>
  <c r="I68" i="1" s="1"/>
  <c r="I72" i="1" s="1"/>
  <c r="L66" i="1" l="1"/>
</calcChain>
</file>

<file path=xl/sharedStrings.xml><?xml version="1.0" encoding="utf-8"?>
<sst xmlns="http://schemas.openxmlformats.org/spreadsheetml/2006/main" count="159" uniqueCount="129">
  <si>
    <t>Tableau 1</t>
  </si>
  <si>
    <t>Nom de l'organisme bénéficiaire :</t>
  </si>
  <si>
    <t>Nom du projet :</t>
  </si>
  <si>
    <t>Programme d'aide financière de référence : PAGTCP</t>
  </si>
  <si>
    <t>Tableau sommaire des coûts du projet et de la contribution totale</t>
  </si>
  <si>
    <t>Engagées</t>
  </si>
  <si>
    <t>Nettes admissibles</t>
  </si>
  <si>
    <t>$</t>
  </si>
  <si>
    <t>Études</t>
  </si>
  <si>
    <t>Sous-catégorie 1</t>
  </si>
  <si>
    <t>Sous-catégorie 2</t>
  </si>
  <si>
    <t>Etc.</t>
  </si>
  <si>
    <t xml:space="preserve">Honoraires </t>
  </si>
  <si>
    <t>Surveillance et réalisation des travaux</t>
  </si>
  <si>
    <t>Plan et devis – Ingénierie</t>
  </si>
  <si>
    <t>Acquisition de terrain</t>
  </si>
  <si>
    <t>Acquisition d’équipement</t>
  </si>
  <si>
    <t>Travaux</t>
  </si>
  <si>
    <t>Travaux en régie</t>
  </si>
  <si>
    <t>Contingence et provision pour risques</t>
  </si>
  <si>
    <t>Sous-total des dépenses avant pénalités</t>
  </si>
  <si>
    <t>Taxes à la consommation</t>
  </si>
  <si>
    <t>Produit de disposition d'immobilisations</t>
  </si>
  <si>
    <t>(vente, aliénation, mise au rancart, etc.)</t>
  </si>
  <si>
    <t>Frais d'intérêt à court terme</t>
  </si>
  <si>
    <t xml:space="preserve">Inscrire les frais  assumés par l'organisme </t>
  </si>
  <si>
    <t xml:space="preserve">Frais d’émissions d'obligations  </t>
  </si>
  <si>
    <t xml:space="preserve">Total des dépenses </t>
  </si>
  <si>
    <t>Taux de l'aide financière</t>
  </si>
  <si>
    <t>%</t>
  </si>
  <si>
    <t>Tableau 2</t>
  </si>
  <si>
    <t>Sommaire des dépenses non admissibles</t>
  </si>
  <si>
    <t>Catégories de dépenses</t>
  </si>
  <si>
    <t>Description</t>
  </si>
  <si>
    <t>Taxes nettes payées sur les dépenses non admissibles</t>
  </si>
  <si>
    <t>Total de dépenses non admissibles</t>
  </si>
  <si>
    <t>PROGRAMME D’AIDE GOUVERNEMENTALE AU TRANSPORT COLLECTIF DES PERSONNES (PAGTCP) – MINISTÈRE DES TRANSPORTS ET DE LA MOBILITÉ DURABLE</t>
  </si>
  <si>
    <t xml:space="preserve">Autorité organisatrice de transport (AOT) : </t>
  </si>
  <si>
    <r>
      <t>Numéro de projet de l’AOT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: </t>
    </r>
  </si>
  <si>
    <t>XXXXX</t>
  </si>
  <si>
    <r>
      <t>Titre du projet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: </t>
    </r>
  </si>
  <si>
    <t xml:space="preserve">Type de financement : </t>
  </si>
  <si>
    <t xml:space="preserve">Description du projet : </t>
  </si>
  <si>
    <t>Date du début des travaux :</t>
  </si>
  <si>
    <t>année/mois/jour</t>
  </si>
  <si>
    <r>
      <t>Numéro de projet du Ministère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: </t>
    </r>
  </si>
  <si>
    <t>Taux d’avancement du projet :</t>
  </si>
  <si>
    <t xml:space="preserve">Période couverte par les factures :  </t>
  </si>
  <si>
    <t>Date de fin des travaux :</t>
  </si>
  <si>
    <t>Tableau 3</t>
  </si>
  <si>
    <r>
      <t>Date de la facture</t>
    </r>
    <r>
      <rPr>
        <b/>
        <vertAlign val="superscript"/>
        <sz val="11"/>
        <color theme="1"/>
        <rFont val="Arial"/>
        <family val="2"/>
      </rPr>
      <t>2</t>
    </r>
  </si>
  <si>
    <r>
      <t>Numéro de facture</t>
    </r>
    <r>
      <rPr>
        <b/>
        <vertAlign val="superscript"/>
        <sz val="11"/>
        <color theme="1"/>
        <rFont val="Arial"/>
        <family val="2"/>
      </rPr>
      <t>2</t>
    </r>
  </si>
  <si>
    <t>Nom du fournisseur</t>
  </si>
  <si>
    <r>
      <t>Catégorie des dépenses</t>
    </r>
    <r>
      <rPr>
        <b/>
        <vertAlign val="superscript"/>
        <sz val="11"/>
        <rFont val="Arial"/>
        <family val="2"/>
      </rPr>
      <t>3</t>
    </r>
  </si>
  <si>
    <t>TVQ</t>
  </si>
  <si>
    <t xml:space="preserve">Taxes nettes (TVQ) (b)  </t>
  </si>
  <si>
    <t>Escompte de paiement
 (c)</t>
  </si>
  <si>
    <t>Total des dépenses admissibles du projet, incluant les taxes nettes 
(d) = (a) + (b) - (c)</t>
  </si>
  <si>
    <t>TPS</t>
  </si>
  <si>
    <t>Remboursement TPS</t>
  </si>
  <si>
    <t>Date de paiement</t>
  </si>
  <si>
    <t>No chèque</t>
  </si>
  <si>
    <t>Montant</t>
  </si>
  <si>
    <t>SOUS-TOTAL</t>
  </si>
  <si>
    <r>
      <t>Frais d'intérêt à court terme et frais d'émissions d'obligations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– Fournir le détail des calculs</t>
    </r>
  </si>
  <si>
    <t>TOTAL</t>
  </si>
  <si>
    <t>Notes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</si>
  <si>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Indiquer l’information conformément à l'engagement envers la ministre.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</si>
  <si>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Les dépenses en régie incluent les salaires et une majoration pour les avantages sociaux et les cotisations aux régimes d'État des employés directement liés au projet.</t>
    </r>
  </si>
  <si>
    <t>LISTE DU MODE D'ATTRIBUTION DES CONTRATS</t>
  </si>
  <si>
    <t>Tableau 4</t>
  </si>
  <si>
    <t>FOURNISSEURS</t>
  </si>
  <si>
    <t>No CONTRAT</t>
  </si>
  <si>
    <t>DESCRIPTION</t>
  </si>
  <si>
    <t xml:space="preserve">MODE </t>
  </si>
  <si>
    <t>NOMBRE DE</t>
  </si>
  <si>
    <t>MONTANT</t>
  </si>
  <si>
    <t>SÉLECTION</t>
  </si>
  <si>
    <t>SOMMAIRE</t>
  </si>
  <si>
    <t>D'OCTROI</t>
  </si>
  <si>
    <t>SOUMISSIONNAIRES</t>
  </si>
  <si>
    <t>SOUMISSIONS</t>
  </si>
  <si>
    <t>SOUMISSION</t>
  </si>
  <si>
    <t>AVENANT</t>
  </si>
  <si>
    <t>CUMULATIF</t>
  </si>
  <si>
    <t>DÉPENSE</t>
  </si>
  <si>
    <t>CONFORME¹</t>
  </si>
  <si>
    <t>DU CONTRAT</t>
  </si>
  <si>
    <t>INVITÉS</t>
  </si>
  <si>
    <t>REÇUES</t>
  </si>
  <si>
    <t>(avant taxes)</t>
  </si>
  <si>
    <t>OUI/NON</t>
  </si>
  <si>
    <t>Oui / Non</t>
  </si>
  <si>
    <t>Taxes à la consommation (nettes)</t>
  </si>
  <si>
    <t xml:space="preserve"> </t>
  </si>
  <si>
    <t>Aide financière PAGTCP
Dépenses</t>
  </si>
  <si>
    <t>Contribution de l'AOT
 Dépenses</t>
  </si>
  <si>
    <r>
      <t xml:space="preserve">Non admissibles
</t>
    </r>
    <r>
      <rPr>
        <b/>
        <sz val="11"/>
        <rFont val="Calibri"/>
        <family val="2"/>
        <scheme val="minor"/>
      </rPr>
      <t>(tableau 2)</t>
    </r>
  </si>
  <si>
    <t>Note 2</t>
  </si>
  <si>
    <t>Note 1</t>
  </si>
  <si>
    <t>Catégories de dépenses (avant taxes) selon l'annexe de la lettre d'autorisation ministérielle, comme par exemple</t>
  </si>
  <si>
    <t>Admissibles
(Oui / Non)</t>
  </si>
  <si>
    <t>Description et justifications des biens ou services facturés</t>
  </si>
  <si>
    <t>Portion de la facture applicable à ce projet, excluant les taxes 
(a)</t>
  </si>
  <si>
    <r>
      <t xml:space="preserve">Cette transaction a été auditée
(Oui / Non)
</t>
    </r>
    <r>
      <rPr>
        <b/>
        <sz val="11"/>
        <color rgb="FFFF0000"/>
        <rFont val="Arial"/>
        <family val="2"/>
      </rPr>
      <t>À compléter par l'auditeur</t>
    </r>
  </si>
  <si>
    <t>LISTE DES TRANSACTIONS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</si>
  <si>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 Détailler les factures qui ont trait aux coûts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totaux. Insérer les lignes requises. </t>
    </r>
  </si>
  <si>
    <t>À compléter par l'organisme bénéficiaire</t>
  </si>
  <si>
    <r>
      <t xml:space="preserve">Aide financière à verser par le Ministère </t>
    </r>
    <r>
      <rPr>
        <b/>
        <sz val="11"/>
        <color rgb="FFFF0000"/>
        <rFont val="Calibri"/>
        <family val="2"/>
        <scheme val="minor"/>
      </rPr>
      <t>(à rembourser au Ministère )</t>
    </r>
  </si>
  <si>
    <t>Remboursement TVQ</t>
  </si>
  <si>
    <t>Annexe 3 (Page 1 de 2)</t>
  </si>
  <si>
    <t>Annexe 3 (Page 2 de 2)</t>
  </si>
  <si>
    <t>Moins : Pénalités pour vie utile non atteinte</t>
  </si>
  <si>
    <t>Total des dépenses nettes admissibles avant les frais
d'intérêt à court terme et les frais d’émissions d'obligations</t>
  </si>
  <si>
    <t>Contribution totale du Ministère</t>
  </si>
  <si>
    <t>Note 2 : l'écart devait être zéro en tout temps</t>
  </si>
  <si>
    <t>Note 1 : reliquat non couvert par l'aide financière</t>
  </si>
  <si>
    <t>COMMENTAIRES
(Description de la dépense et raisons de la non-admissibilité)</t>
  </si>
  <si>
    <r>
      <t xml:space="preserve">TPS 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5 %</t>
    </r>
  </si>
  <si>
    <r>
      <t xml:space="preserve">TVQ 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9,975 %</t>
    </r>
  </si>
  <si>
    <r>
      <t xml:space="preserve">Remboursement TPS 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5 %</t>
    </r>
  </si>
  <si>
    <r>
      <t xml:space="preserve">Taxes nettes </t>
    </r>
    <r>
      <rPr>
        <b/>
        <sz val="11"/>
        <color theme="1"/>
        <rFont val="Calibri"/>
        <family val="2"/>
      </rPr>
      <t>–</t>
    </r>
    <r>
      <rPr>
        <b/>
        <sz val="11"/>
        <color theme="1"/>
        <rFont val="Calibri"/>
        <family val="2"/>
        <scheme val="minor"/>
      </rPr>
      <t xml:space="preserve"> Sous-total</t>
    </r>
  </si>
  <si>
    <r>
      <t xml:space="preserve">Frais d'intérêt et d'émission </t>
    </r>
    <r>
      <rPr>
        <b/>
        <sz val="11"/>
        <color theme="1"/>
        <rFont val="Calibri"/>
        <family val="2"/>
      </rPr>
      <t>–</t>
    </r>
    <r>
      <rPr>
        <b/>
        <sz val="11"/>
        <color theme="1"/>
        <rFont val="Calibri"/>
        <family val="2"/>
        <scheme val="minor"/>
      </rPr>
      <t xml:space="preserve"> Sous-total</t>
    </r>
  </si>
  <si>
    <r>
      <t xml:space="preserve">Dépenses </t>
    </r>
    <r>
      <rPr>
        <b/>
        <sz val="11"/>
        <color theme="1"/>
        <rFont val="Calibri"/>
        <family val="2"/>
      </rPr>
      <t>–</t>
    </r>
    <r>
      <rPr>
        <b/>
        <sz val="11"/>
        <color theme="1"/>
        <rFont val="Calibri"/>
        <family val="2"/>
        <scheme val="minor"/>
      </rPr>
      <t xml:space="preserve"> Sous-total</t>
    </r>
  </si>
  <si>
    <r>
      <t xml:space="preserve">Dépenses </t>
    </r>
    <r>
      <rPr>
        <b/>
        <sz val="11"/>
        <color theme="1"/>
        <rFont val="Calibri"/>
        <family val="2"/>
      </rPr>
      <t>–</t>
    </r>
    <r>
      <rPr>
        <b/>
        <sz val="11"/>
        <color theme="1"/>
        <rFont val="Calibri"/>
        <family val="2"/>
        <scheme val="minor"/>
      </rPr>
      <t xml:space="preserve"> Sous-Total</t>
    </r>
  </si>
  <si>
    <t>Autorisées (lettre de la ministre)</t>
  </si>
  <si>
    <t>Numéro de projet : 154-xx-xxxx</t>
  </si>
  <si>
    <r>
      <t>Aide financière</t>
    </r>
    <r>
      <rPr>
        <b/>
        <sz val="11"/>
        <rFont val="Calibri"/>
        <family val="2"/>
        <scheme val="minor"/>
      </rPr>
      <t xml:space="preserve"> versée</t>
    </r>
    <r>
      <rPr>
        <b/>
        <sz val="11"/>
        <color theme="1"/>
        <rFont val="Calibri"/>
        <family val="2"/>
        <scheme val="minor"/>
      </rPr>
      <t xml:space="preserve"> par le Ministère le </t>
    </r>
    <r>
      <rPr>
        <b/>
        <sz val="11"/>
        <color rgb="FFFF0000"/>
        <rFont val="Calibri"/>
        <family val="2"/>
        <scheme val="minor"/>
      </rPr>
      <t>date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</si>
  <si>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Soumissionnaire conforme ayant présenté la plus basse soumission (PBS) ou obtenu le meilleur pointage (MP)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</si>
</sst>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#,##0\ _$_);[Red]\(#,##0\ _$\)"/>
    <numFmt numFmtId="165" formatCode="_ * #,##0_)\ &quot;$&quot;_ ;_ * \(#,##0\)\ &quot;$&quot;_ ;_ * &quot;-&quot;??_)\ &quot;$&quot;_ ;_ @_ "/>
    <numFmt numFmtId="166" formatCode="_ * #,##0.00_)\ _$_ ;_ * \(#,##0.00\)\ _$_ ;_ * &quot;-&quot;??_)\ _$_ ;_ @_ "/>
    <numFmt numFmtId="167" formatCode="yyyy/mm/dd;@"/>
    <numFmt numFmtId="168" formatCode="_ * #,##0_)\ _$_ ;_ * \(#,##0\)\ _$_ ;_ * &quot;-&quot;??_)\ _$_ ;_ @_ "/>
    <numFmt numFmtId="169" formatCode="#,##0.00\ &quot;$&quot;"/>
    <numFmt numFmtId="170" formatCode="#,##0\ &quot;$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trike/>
      <sz val="11"/>
      <color rgb="FFFF000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3" tint="0.39997558519241921"/>
      <name val="Arial"/>
      <family val="2"/>
    </font>
    <font>
      <sz val="11"/>
      <color theme="3" tint="0.39997558519241921"/>
      <name val="Arial"/>
      <family val="2"/>
    </font>
    <font>
      <strike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1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i/>
      <u/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left" vertical="center"/>
    </xf>
    <xf numFmtId="164" fontId="0" fillId="0" borderId="9" xfId="1" applyNumberFormat="1" applyFon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164" fontId="0" fillId="0" borderId="0" xfId="2" applyNumberFormat="1" applyFont="1" applyBorder="1" applyAlignment="1">
      <alignment vertical="center"/>
    </xf>
    <xf numFmtId="164" fontId="0" fillId="0" borderId="0" xfId="2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64" fontId="0" fillId="0" borderId="9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164" fontId="6" fillId="0" borderId="0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64" fontId="2" fillId="0" borderId="12" xfId="1" applyNumberFormat="1" applyFont="1" applyFill="1" applyBorder="1" applyAlignment="1">
      <alignment vertical="center"/>
    </xf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9" fillId="0" borderId="0" xfId="0" applyFont="1" applyAlignment="1">
      <alignment vertical="center" wrapText="1"/>
    </xf>
    <xf numFmtId="44" fontId="9" fillId="0" borderId="0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top" wrapText="1"/>
    </xf>
    <xf numFmtId="0" fontId="0" fillId="0" borderId="4" xfId="0" applyBorder="1"/>
    <xf numFmtId="164" fontId="2" fillId="0" borderId="0" xfId="0" applyNumberFormat="1" applyFont="1"/>
    <xf numFmtId="44" fontId="0" fillId="0" borderId="12" xfId="2" applyFont="1" applyBorder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12" fillId="0" borderId="0" xfId="0" quotePrefix="1" applyFont="1" applyAlignment="1">
      <alignment horizontal="right"/>
    </xf>
    <xf numFmtId="0" fontId="12" fillId="0" borderId="0" xfId="0" quotePrefix="1" applyFont="1"/>
    <xf numFmtId="0" fontId="21" fillId="0" borderId="0" xfId="0" quotePrefix="1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/>
    <xf numFmtId="0" fontId="12" fillId="0" borderId="8" xfId="0" applyFont="1" applyBorder="1"/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7" fontId="12" fillId="0" borderId="17" xfId="4" applyNumberFormat="1" applyFont="1" applyBorder="1" applyAlignment="1">
      <alignment horizontal="center" vertical="center"/>
    </xf>
    <xf numFmtId="49" fontId="12" fillId="0" borderId="6" xfId="4" applyNumberFormat="1" applyFont="1" applyBorder="1" applyAlignment="1">
      <alignment horizontal="center" vertical="center"/>
    </xf>
    <xf numFmtId="168" fontId="12" fillId="0" borderId="6" xfId="4" applyNumberFormat="1" applyFont="1" applyBorder="1" applyAlignment="1">
      <alignment horizontal="center" vertical="center"/>
    </xf>
    <xf numFmtId="167" fontId="12" fillId="0" borderId="6" xfId="4" applyNumberFormat="1" applyFont="1" applyBorder="1" applyAlignment="1">
      <alignment horizontal="center" vertical="center"/>
    </xf>
    <xf numFmtId="44" fontId="12" fillId="0" borderId="6" xfId="2" applyFont="1" applyBorder="1" applyAlignment="1">
      <alignment horizontal="right" vertical="center"/>
    </xf>
    <xf numFmtId="44" fontId="12" fillId="3" borderId="6" xfId="2" applyFont="1" applyFill="1" applyBorder="1" applyAlignment="1">
      <alignment horizontal="right" vertical="center"/>
    </xf>
    <xf numFmtId="44" fontId="14" fillId="3" borderId="18" xfId="2" applyFont="1" applyFill="1" applyBorder="1" applyAlignment="1">
      <alignment horizontal="right" vertical="center" wrapText="1"/>
    </xf>
    <xf numFmtId="16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169" fontId="10" fillId="3" borderId="18" xfId="0" applyNumberFormat="1" applyFont="1" applyFill="1" applyBorder="1" applyAlignment="1">
      <alignment horizontal="right" vertical="center"/>
    </xf>
    <xf numFmtId="169" fontId="10" fillId="4" borderId="18" xfId="0" applyNumberFormat="1" applyFont="1" applyFill="1" applyBorder="1" applyAlignment="1">
      <alignment horizontal="right" vertical="center"/>
    </xf>
    <xf numFmtId="169" fontId="10" fillId="4" borderId="21" xfId="0" applyNumberFormat="1" applyFont="1" applyFill="1" applyBorder="1" applyAlignment="1">
      <alignment horizontal="right" vertical="center"/>
    </xf>
    <xf numFmtId="169" fontId="10" fillId="5" borderId="16" xfId="0" applyNumberFormat="1" applyFont="1" applyFill="1" applyBorder="1" applyAlignment="1">
      <alignment horizontal="right" vertical="center"/>
    </xf>
    <xf numFmtId="169" fontId="14" fillId="3" borderId="18" xfId="2" applyNumberFormat="1" applyFont="1" applyFill="1" applyBorder="1" applyAlignment="1">
      <alignment horizontal="right" vertical="center" wrapText="1"/>
    </xf>
    <xf numFmtId="170" fontId="10" fillId="0" borderId="6" xfId="0" applyNumberFormat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169" fontId="10" fillId="3" borderId="25" xfId="0" applyNumberFormat="1" applyFont="1" applyFill="1" applyBorder="1" applyAlignment="1">
      <alignment horizontal="right" vertical="center"/>
    </xf>
    <xf numFmtId="170" fontId="18" fillId="0" borderId="6" xfId="0" applyNumberFormat="1" applyFont="1" applyBorder="1" applyAlignment="1">
      <alignment vertical="center"/>
    </xf>
    <xf numFmtId="0" fontId="27" fillId="4" borderId="0" xfId="0" applyFont="1" applyFill="1"/>
    <xf numFmtId="0" fontId="12" fillId="4" borderId="0" xfId="0" applyFont="1" applyFill="1" applyAlignment="1">
      <alignment vertical="center"/>
    </xf>
    <xf numFmtId="170" fontId="12" fillId="0" borderId="0" xfId="0" applyNumberFormat="1" applyFont="1" applyAlignment="1">
      <alignment vertical="center"/>
    </xf>
    <xf numFmtId="0" fontId="14" fillId="4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/>
    </xf>
    <xf numFmtId="44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44" fontId="9" fillId="0" borderId="15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44" fontId="9" fillId="0" borderId="16" xfId="0" applyNumberFormat="1" applyFont="1" applyBorder="1" applyAlignment="1">
      <alignment horizontal="center"/>
    </xf>
    <xf numFmtId="0" fontId="29" fillId="0" borderId="26" xfId="0" applyFont="1" applyBorder="1" applyAlignment="1">
      <alignment horizontal="left"/>
    </xf>
    <xf numFmtId="0" fontId="29" fillId="0" borderId="15" xfId="0" applyFont="1" applyBorder="1" applyAlignment="1">
      <alignment horizontal="left"/>
    </xf>
    <xf numFmtId="0" fontId="29" fillId="0" borderId="0" xfId="0" applyFont="1" applyAlignment="1">
      <alignment wrapText="1"/>
    </xf>
    <xf numFmtId="44" fontId="0" fillId="0" borderId="15" xfId="5" applyFont="1" applyFill="1" applyBorder="1"/>
    <xf numFmtId="44" fontId="29" fillId="0" borderId="15" xfId="5" applyFont="1" applyFill="1" applyBorder="1"/>
    <xf numFmtId="44" fontId="29" fillId="0" borderId="0" xfId="5" applyFont="1" applyFill="1" applyBorder="1"/>
    <xf numFmtId="0" fontId="29" fillId="0" borderId="15" xfId="0" applyFont="1" applyBorder="1" applyAlignment="1">
      <alignment horizontal="center"/>
    </xf>
    <xf numFmtId="0" fontId="0" fillId="0" borderId="26" xfId="0" applyBorder="1" applyAlignment="1">
      <alignment horizontal="left" wrapText="1"/>
    </xf>
    <xf numFmtId="0" fontId="29" fillId="0" borderId="0" xfId="0" applyFont="1" applyAlignment="1">
      <alignment horizontal="center" wrapText="1"/>
    </xf>
    <xf numFmtId="44" fontId="29" fillId="0" borderId="26" xfId="5" applyFont="1" applyFill="1" applyBorder="1"/>
    <xf numFmtId="0" fontId="29" fillId="0" borderId="26" xfId="0" applyFont="1" applyBorder="1" applyAlignment="1">
      <alignment horizontal="center"/>
    </xf>
    <xf numFmtId="0" fontId="29" fillId="0" borderId="0" xfId="0" applyFont="1"/>
    <xf numFmtId="0" fontId="30" fillId="0" borderId="26" xfId="0" applyFont="1" applyBorder="1" applyAlignment="1">
      <alignment horizontal="left"/>
    </xf>
    <xf numFmtId="44" fontId="29" fillId="0" borderId="26" xfId="0" applyNumberFormat="1" applyFont="1" applyBorder="1"/>
    <xf numFmtId="0" fontId="30" fillId="0" borderId="16" xfId="0" applyFont="1" applyBorder="1" applyAlignment="1">
      <alignment horizontal="left"/>
    </xf>
    <xf numFmtId="0" fontId="29" fillId="0" borderId="8" xfId="0" applyFont="1" applyBorder="1"/>
    <xf numFmtId="44" fontId="29" fillId="0" borderId="16" xfId="0" applyNumberFormat="1" applyFont="1" applyBorder="1"/>
    <xf numFmtId="44" fontId="29" fillId="0" borderId="16" xfId="5" applyFont="1" applyFill="1" applyBorder="1"/>
    <xf numFmtId="44" fontId="29" fillId="0" borderId="8" xfId="5" applyFont="1" applyFill="1" applyBorder="1"/>
    <xf numFmtId="0" fontId="29" fillId="0" borderId="0" xfId="0" applyFont="1" applyAlignment="1">
      <alignment horizontal="left"/>
    </xf>
    <xf numFmtId="0" fontId="29" fillId="0" borderId="27" xfId="0" applyFont="1" applyBorder="1" applyAlignment="1">
      <alignment horizontal="left"/>
    </xf>
    <xf numFmtId="0" fontId="29" fillId="0" borderId="28" xfId="0" applyFont="1" applyBorder="1"/>
    <xf numFmtId="44" fontId="29" fillId="0" borderId="15" xfId="0" applyNumberFormat="1" applyFont="1" applyBorder="1"/>
    <xf numFmtId="44" fontId="29" fillId="0" borderId="15" xfId="5" applyFont="1" applyBorder="1"/>
    <xf numFmtId="44" fontId="29" fillId="0" borderId="0" xfId="5" applyFont="1" applyBorder="1"/>
    <xf numFmtId="0" fontId="29" fillId="0" borderId="26" xfId="0" applyFont="1" applyBorder="1"/>
    <xf numFmtId="0" fontId="29" fillId="0" borderId="29" xfId="0" applyFont="1" applyBorder="1"/>
    <xf numFmtId="0" fontId="31" fillId="0" borderId="30" xfId="0" applyFont="1" applyBorder="1"/>
    <xf numFmtId="44" fontId="31" fillId="0" borderId="16" xfId="5" applyFont="1" applyBorder="1"/>
    <xf numFmtId="44" fontId="31" fillId="0" borderId="0" xfId="5" applyFont="1" applyBorder="1"/>
    <xf numFmtId="0" fontId="31" fillId="0" borderId="26" xfId="0" applyFont="1" applyBorder="1" applyAlignment="1">
      <alignment horizontal="center"/>
    </xf>
    <xf numFmtId="0" fontId="0" fillId="0" borderId="16" xfId="0" applyBorder="1"/>
    <xf numFmtId="0" fontId="0" fillId="0" borderId="8" xfId="0" applyBorder="1"/>
    <xf numFmtId="0" fontId="0" fillId="0" borderId="21" xfId="0" applyBorder="1"/>
    <xf numFmtId="0" fontId="0" fillId="0" borderId="31" xfId="0" applyBorder="1"/>
    <xf numFmtId="44" fontId="9" fillId="0" borderId="6" xfId="0" applyNumberFormat="1" applyFont="1" applyBorder="1"/>
    <xf numFmtId="20" fontId="0" fillId="0" borderId="0" xfId="0" applyNumberFormat="1"/>
    <xf numFmtId="9" fontId="0" fillId="0" borderId="0" xfId="0" applyNumberFormat="1"/>
    <xf numFmtId="0" fontId="0" fillId="0" borderId="12" xfId="0" applyBorder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/>
    <xf numFmtId="0" fontId="33" fillId="0" borderId="0" xfId="0" applyFont="1" applyFill="1" applyBorder="1" applyAlignment="1">
      <alignment vertical="center"/>
    </xf>
    <xf numFmtId="164" fontId="0" fillId="0" borderId="0" xfId="0" applyNumberFormat="1"/>
    <xf numFmtId="0" fontId="0" fillId="0" borderId="4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164" fontId="0" fillId="0" borderId="8" xfId="1" applyNumberFormat="1" applyFont="1" applyFill="1" applyBorder="1" applyAlignment="1">
      <alignment horizontal="center" vertical="center"/>
    </xf>
    <xf numFmtId="9" fontId="0" fillId="0" borderId="8" xfId="3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14" fillId="0" borderId="0" xfId="0" quotePrefix="1" applyFont="1" applyAlignment="1">
      <alignment horizontal="center"/>
    </xf>
    <xf numFmtId="14" fontId="14" fillId="0" borderId="0" xfId="0" applyNumberFormat="1" applyFont="1" applyFill="1" applyAlignment="1">
      <alignment horizontal="center"/>
    </xf>
    <xf numFmtId="0" fontId="2" fillId="0" borderId="0" xfId="0" applyFont="1" applyAlignment="1">
      <alignment vertical="center"/>
    </xf>
    <xf numFmtId="0" fontId="12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8" fillId="3" borderId="1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</cellXfs>
  <cellStyles count="6">
    <cellStyle name="Milliers" xfId="1" builtinId="3"/>
    <cellStyle name="Milliers 3" xfId="4" xr:uid="{3664E9A3-C3A3-4582-9DE6-14DF68C4D451}"/>
    <cellStyle name="Monétaire" xfId="2" builtinId="4"/>
    <cellStyle name="Monétaire 2" xfId="5" xr:uid="{55899EE6-7FED-4F61-A563-EE1EF9FEC0A4}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2939</xdr:rowOff>
    </xdr:from>
    <xdr:to>
      <xdr:col>1</xdr:col>
      <xdr:colOff>739140</xdr:colOff>
      <xdr:row>2</xdr:row>
      <xdr:rowOff>226850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534036-5D0F-4D05-9EAC-2B8B1DF2C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2939"/>
          <a:ext cx="1522911" cy="594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609600</xdr:colOff>
      <xdr:row>0</xdr:row>
      <xdr:rowOff>0</xdr:rowOff>
    </xdr:from>
    <xdr:to>
      <xdr:col>12</xdr:col>
      <xdr:colOff>575673</xdr:colOff>
      <xdr:row>3</xdr:row>
      <xdr:rowOff>48986</xdr:rowOff>
    </xdr:to>
    <xdr:pic>
      <xdr:nvPicPr>
        <xdr:cNvPr id="6" name="Image 5" descr="Une image contenant texte&#10;&#10;Description générée automatiquement">
          <a:extLst>
            <a:ext uri="{FF2B5EF4-FFF2-40B4-BE49-F238E27FC236}">
              <a16:creationId xmlns:a16="http://schemas.microsoft.com/office/drawing/2014/main" id="{D74646DA-33D4-4016-8A23-C40499A4C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62457" y="0"/>
          <a:ext cx="175133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35122</xdr:rowOff>
    </xdr:from>
    <xdr:to>
      <xdr:col>1</xdr:col>
      <xdr:colOff>917863</xdr:colOff>
      <xdr:row>4</xdr:row>
      <xdr:rowOff>35489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8CD4A7-D814-4450-AD60-746CB5C92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35122"/>
          <a:ext cx="2053936" cy="7762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195943</xdr:colOff>
      <xdr:row>0</xdr:row>
      <xdr:rowOff>0</xdr:rowOff>
    </xdr:from>
    <xdr:to>
      <xdr:col>17</xdr:col>
      <xdr:colOff>762000</xdr:colOff>
      <xdr:row>4</xdr:row>
      <xdr:rowOff>76201</xdr:rowOff>
    </xdr:to>
    <xdr:pic>
      <xdr:nvPicPr>
        <xdr:cNvPr id="10" name="Image 9" descr="Une image contenant texte&#10;&#10;Description générée automatiquement">
          <a:extLst>
            <a:ext uri="{FF2B5EF4-FFF2-40B4-BE49-F238E27FC236}">
              <a16:creationId xmlns:a16="http://schemas.microsoft.com/office/drawing/2014/main" id="{92272F17-B369-42D4-93D9-EB6E8C270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88200" y="0"/>
          <a:ext cx="2133600" cy="8599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P/Programmes/Nouveau%20PAGTCP/PAGTCP%20(nouveau)_Mod&#232;le_Sommaire%20des%20co&#251;ts%20(doc%20travai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AP/Dossiers%20v&#233;rification%20en%20TC/RTL/154-18-7009/154-18-7009%20Liste%20transactions%20et%20contr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ition PAGITC"/>
      <sheetName val="Proposition PAGTCP JAP"/>
      <sheetName val="Remboursement-PAGITC"/>
      <sheetName val="Liste_dépenses JAP"/>
      <sheetName val="Liste des transact PAGTCP JAP"/>
      <sheetName val="Factures sélectionnées DD"/>
      <sheetName val="Ventilation des coûts"/>
      <sheetName val="Proposition PAGTCP JD"/>
      <sheetName val="Liste des transact PAGTCP JD"/>
      <sheetName val="Proposition PAGTCP final"/>
      <sheetName val="Liste des tr PAGTCP final"/>
    </sheetNames>
    <sheetDataSet>
      <sheetData sheetId="0"/>
      <sheetData sheetId="1"/>
      <sheetData sheetId="2"/>
      <sheetData sheetId="3">
        <row r="6">
          <cell r="B6" t="str">
            <v>Honoraires professionnels (excluant les frais juridiques)</v>
          </cell>
        </row>
        <row r="7">
          <cell r="B7" t="str">
            <v>Travaux en régie</v>
          </cell>
        </row>
        <row r="8">
          <cell r="B8" t="str">
            <v>Travaux de construction</v>
          </cell>
        </row>
        <row r="9">
          <cell r="B9" t="str">
            <v>Équipements</v>
          </cell>
        </row>
        <row r="10">
          <cell r="B10" t="str">
            <v>Contingence et provision pour risques</v>
          </cell>
        </row>
        <row r="11">
          <cell r="B11" t="str">
            <v>Autres (à préciser)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roi"/>
      <sheetName val="Liste factures"/>
      <sheetName val="ANNEXE 1"/>
      <sheetName val="ANNEXE 2"/>
      <sheetName val="ANNEXE 3"/>
      <sheetName val="ANNEXE 4"/>
      <sheetName val="ANNEXE 2 ori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6A68-2187-4298-9296-2F44F50C60C2}">
  <dimension ref="A3:Q103"/>
  <sheetViews>
    <sheetView topLeftCell="A17" zoomScale="115" zoomScaleNormal="115" workbookViewId="0">
      <selection activeCell="F46" sqref="F46"/>
    </sheetView>
  </sheetViews>
  <sheetFormatPr baseColWidth="10" defaultColWidth="11.44140625" defaultRowHeight="14.4" x14ac:dyDescent="0.3"/>
  <cols>
    <col min="3" max="3" width="27.5546875" customWidth="1"/>
    <col min="4" max="4" width="3.88671875" customWidth="1"/>
    <col min="5" max="5" width="3.6640625" customWidth="1"/>
    <col min="6" max="6" width="19.5546875" customWidth="1"/>
    <col min="7" max="7" width="16" customWidth="1"/>
    <col min="8" max="8" width="18.33203125" customWidth="1"/>
    <col min="9" max="9" width="14.6640625" customWidth="1"/>
    <col min="10" max="10" width="4" customWidth="1"/>
    <col min="11" max="11" width="4.33203125" customWidth="1"/>
    <col min="12" max="12" width="26" customWidth="1"/>
    <col min="13" max="13" width="8.44140625" customWidth="1"/>
  </cols>
  <sheetData>
    <row r="3" spans="1:17" ht="18" x14ac:dyDescent="0.3">
      <c r="C3" s="200" t="s">
        <v>110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</row>
    <row r="5" spans="1:17" ht="18.600000000000001" thickBot="1" x14ac:dyDescent="0.35">
      <c r="A5" s="1"/>
      <c r="B5" s="2"/>
      <c r="C5" s="2"/>
      <c r="D5" s="2"/>
      <c r="M5" s="161" t="s">
        <v>0</v>
      </c>
    </row>
    <row r="6" spans="1:17" x14ac:dyDescent="0.3">
      <c r="A6" s="3" t="s">
        <v>1</v>
      </c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6"/>
    </row>
    <row r="7" spans="1:17" x14ac:dyDescent="0.3">
      <c r="A7" s="201" t="s">
        <v>126</v>
      </c>
      <c r="B7" s="202"/>
      <c r="C7" s="202"/>
      <c r="D7" s="1"/>
      <c r="M7" s="7"/>
    </row>
    <row r="8" spans="1:17" x14ac:dyDescent="0.3">
      <c r="A8" s="197" t="s">
        <v>2</v>
      </c>
      <c r="B8" s="198"/>
      <c r="C8" s="198"/>
      <c r="D8" s="1"/>
      <c r="M8" s="7"/>
    </row>
    <row r="9" spans="1:17" x14ac:dyDescent="0.3">
      <c r="A9" s="8" t="s">
        <v>3</v>
      </c>
      <c r="B9" s="2"/>
      <c r="C9" s="2"/>
      <c r="D9" s="2"/>
      <c r="M9" s="7"/>
    </row>
    <row r="10" spans="1:17" x14ac:dyDescent="0.3">
      <c r="A10" s="9"/>
      <c r="B10" s="2"/>
      <c r="C10" s="2"/>
      <c r="D10" s="2"/>
      <c r="M10" s="7"/>
    </row>
    <row r="11" spans="1:17" ht="18" x14ac:dyDescent="0.3">
      <c r="A11" s="177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9"/>
    </row>
    <row r="12" spans="1:17" x14ac:dyDescent="0.3">
      <c r="A12" s="9"/>
      <c r="B12" s="2"/>
      <c r="C12" s="2"/>
      <c r="D12" s="2"/>
      <c r="M12" s="7"/>
    </row>
    <row r="13" spans="1:17" ht="42" customHeight="1" x14ac:dyDescent="0.3">
      <c r="A13" s="9"/>
      <c r="B13" s="11"/>
      <c r="C13" s="2"/>
      <c r="D13" s="12"/>
      <c r="F13" s="203" t="s">
        <v>95</v>
      </c>
      <c r="G13" s="203"/>
      <c r="H13" s="203"/>
      <c r="I13" s="203"/>
      <c r="J13" s="147"/>
      <c r="K13" s="147"/>
      <c r="L13" s="148" t="s">
        <v>96</v>
      </c>
      <c r="M13" s="7"/>
      <c r="Q13" s="145"/>
    </row>
    <row r="14" spans="1:17" ht="63" customHeight="1" x14ac:dyDescent="0.3">
      <c r="A14" s="9"/>
      <c r="B14" s="13"/>
      <c r="C14" s="2"/>
      <c r="D14" s="12"/>
      <c r="F14" s="173" t="s">
        <v>125</v>
      </c>
      <c r="G14" s="14" t="s">
        <v>5</v>
      </c>
      <c r="H14" s="14" t="s">
        <v>97</v>
      </c>
      <c r="I14" s="14" t="s">
        <v>6</v>
      </c>
      <c r="J14" s="12"/>
      <c r="K14" s="12"/>
      <c r="L14" s="14" t="s">
        <v>5</v>
      </c>
      <c r="M14" s="149" t="s">
        <v>99</v>
      </c>
    </row>
    <row r="15" spans="1:17" x14ac:dyDescent="0.3">
      <c r="A15" s="9"/>
      <c r="B15" s="13"/>
      <c r="C15" s="2"/>
      <c r="D15" s="15"/>
      <c r="F15" s="15" t="s">
        <v>7</v>
      </c>
      <c r="G15" s="15" t="s">
        <v>7</v>
      </c>
      <c r="H15" s="15" t="s">
        <v>7</v>
      </c>
      <c r="I15" s="15" t="s">
        <v>7</v>
      </c>
      <c r="J15" s="15"/>
      <c r="K15" s="15"/>
      <c r="L15" s="15" t="s">
        <v>7</v>
      </c>
      <c r="M15" s="7"/>
    </row>
    <row r="16" spans="1:17" ht="44.4" customHeight="1" x14ac:dyDescent="0.3">
      <c r="A16" s="204" t="s">
        <v>100</v>
      </c>
      <c r="B16" s="205"/>
      <c r="C16" s="205"/>
      <c r="D16" s="2"/>
      <c r="M16" s="7"/>
    </row>
    <row r="17" spans="1:13" ht="14.4" customHeight="1" x14ac:dyDescent="0.3">
      <c r="A17" s="9" t="s">
        <v>8</v>
      </c>
      <c r="B17" s="16"/>
      <c r="C17" s="16"/>
      <c r="D17" s="17"/>
      <c r="F17" s="17"/>
      <c r="G17" s="17"/>
      <c r="H17" s="17"/>
      <c r="I17" s="17"/>
      <c r="J17" s="17"/>
      <c r="K17" s="17"/>
      <c r="L17" s="18"/>
      <c r="M17" s="7"/>
    </row>
    <row r="18" spans="1:13" ht="14.4" customHeight="1" x14ac:dyDescent="0.3">
      <c r="A18" s="9"/>
      <c r="B18" s="2" t="s">
        <v>9</v>
      </c>
      <c r="C18" s="16"/>
      <c r="D18" s="17"/>
      <c r="F18" s="17">
        <v>0</v>
      </c>
      <c r="G18" s="17">
        <v>0</v>
      </c>
      <c r="H18" s="17">
        <v>0</v>
      </c>
      <c r="I18" s="17">
        <f t="shared" ref="I18:I35" si="0">G18-H18</f>
        <v>0</v>
      </c>
      <c r="J18" s="17"/>
      <c r="K18" s="17"/>
      <c r="L18" s="18">
        <v>0</v>
      </c>
      <c r="M18" s="7"/>
    </row>
    <row r="19" spans="1:13" ht="14.4" customHeight="1" x14ac:dyDescent="0.3">
      <c r="A19" s="9"/>
      <c r="B19" s="2" t="s">
        <v>10</v>
      </c>
      <c r="C19" s="16"/>
      <c r="D19" s="17"/>
      <c r="F19" s="17">
        <v>0</v>
      </c>
      <c r="G19" s="17">
        <v>0</v>
      </c>
      <c r="H19" s="17">
        <v>0</v>
      </c>
      <c r="I19" s="17">
        <f t="shared" si="0"/>
        <v>0</v>
      </c>
      <c r="J19" s="17"/>
      <c r="K19" s="17"/>
      <c r="L19" s="18">
        <v>0</v>
      </c>
      <c r="M19" s="7"/>
    </row>
    <row r="20" spans="1:13" ht="14.4" customHeight="1" x14ac:dyDescent="0.3">
      <c r="A20" s="9"/>
      <c r="B20" s="2" t="s">
        <v>11</v>
      </c>
      <c r="C20" s="16"/>
      <c r="D20" s="17"/>
      <c r="F20" s="17">
        <v>0</v>
      </c>
      <c r="G20" s="17">
        <v>0</v>
      </c>
      <c r="H20" s="17">
        <v>0</v>
      </c>
      <c r="I20" s="17">
        <f t="shared" si="0"/>
        <v>0</v>
      </c>
      <c r="J20" s="17"/>
      <c r="K20" s="17"/>
      <c r="L20" s="18">
        <v>0</v>
      </c>
      <c r="M20" s="7"/>
    </row>
    <row r="21" spans="1:13" ht="14.4" customHeight="1" x14ac:dyDescent="0.3">
      <c r="A21" s="9" t="s">
        <v>12</v>
      </c>
      <c r="B21" s="16"/>
      <c r="C21" s="16"/>
      <c r="D21" s="17"/>
      <c r="F21" s="17">
        <v>0</v>
      </c>
      <c r="G21" s="17">
        <v>0</v>
      </c>
      <c r="H21" s="17">
        <v>0</v>
      </c>
      <c r="I21" s="17">
        <f t="shared" si="0"/>
        <v>0</v>
      </c>
      <c r="J21" s="17"/>
      <c r="K21" s="17"/>
      <c r="L21" s="18">
        <v>0</v>
      </c>
      <c r="M21" s="7"/>
    </row>
    <row r="22" spans="1:13" ht="14.4" customHeight="1" x14ac:dyDescent="0.3">
      <c r="A22" s="9" t="s">
        <v>13</v>
      </c>
      <c r="B22" s="16"/>
      <c r="C22" s="16"/>
      <c r="D22" s="17"/>
      <c r="F22" s="17">
        <v>0</v>
      </c>
      <c r="G22" s="17">
        <v>0</v>
      </c>
      <c r="H22" s="17">
        <v>0</v>
      </c>
      <c r="I22" s="17">
        <f t="shared" si="0"/>
        <v>0</v>
      </c>
      <c r="J22" s="17"/>
      <c r="K22" s="17"/>
      <c r="L22" s="18">
        <v>0</v>
      </c>
      <c r="M22" s="7"/>
    </row>
    <row r="23" spans="1:13" ht="14.4" customHeight="1" x14ac:dyDescent="0.3">
      <c r="A23" s="9" t="s">
        <v>14</v>
      </c>
      <c r="B23" s="16"/>
      <c r="C23" s="16"/>
      <c r="D23" s="17"/>
      <c r="F23" s="17">
        <v>0</v>
      </c>
      <c r="G23" s="17">
        <v>0</v>
      </c>
      <c r="H23" s="17">
        <v>0</v>
      </c>
      <c r="I23" s="17">
        <f t="shared" si="0"/>
        <v>0</v>
      </c>
      <c r="J23" s="17"/>
      <c r="K23" s="17"/>
      <c r="L23" s="18">
        <v>0</v>
      </c>
      <c r="M23" s="7"/>
    </row>
    <row r="24" spans="1:13" ht="14.4" customHeight="1" x14ac:dyDescent="0.3">
      <c r="A24" s="9" t="s">
        <v>15</v>
      </c>
      <c r="B24" s="16"/>
      <c r="C24" s="16"/>
      <c r="D24" s="17"/>
      <c r="F24" s="17">
        <v>0</v>
      </c>
      <c r="G24" s="17">
        <v>0</v>
      </c>
      <c r="H24" s="17">
        <v>0</v>
      </c>
      <c r="I24" s="17">
        <f t="shared" si="0"/>
        <v>0</v>
      </c>
      <c r="J24" s="17"/>
      <c r="K24" s="17"/>
      <c r="L24" s="18">
        <v>0</v>
      </c>
      <c r="M24" s="7"/>
    </row>
    <row r="25" spans="1:13" ht="14.4" customHeight="1" x14ac:dyDescent="0.3">
      <c r="A25" s="9" t="s">
        <v>16</v>
      </c>
      <c r="B25" s="16"/>
      <c r="C25" s="16"/>
      <c r="D25" s="17"/>
      <c r="F25" s="17"/>
      <c r="G25" s="17"/>
      <c r="H25" s="17"/>
      <c r="I25" s="17"/>
      <c r="J25" s="17"/>
      <c r="K25" s="17"/>
      <c r="L25" s="18"/>
      <c r="M25" s="7"/>
    </row>
    <row r="26" spans="1:13" ht="14.4" customHeight="1" x14ac:dyDescent="0.3">
      <c r="A26" s="9"/>
      <c r="B26" s="2" t="s">
        <v>9</v>
      </c>
      <c r="C26" s="16"/>
      <c r="D26" s="17"/>
      <c r="F26" s="17">
        <v>0</v>
      </c>
      <c r="G26" s="17">
        <v>0</v>
      </c>
      <c r="H26" s="17">
        <v>0</v>
      </c>
      <c r="I26" s="17">
        <f t="shared" si="0"/>
        <v>0</v>
      </c>
      <c r="J26" s="17"/>
      <c r="K26" s="17"/>
      <c r="L26" s="18">
        <v>0</v>
      </c>
      <c r="M26" s="7"/>
    </row>
    <row r="27" spans="1:13" ht="14.4" customHeight="1" x14ac:dyDescent="0.3">
      <c r="A27" s="9"/>
      <c r="B27" s="2" t="s">
        <v>10</v>
      </c>
      <c r="C27" s="16"/>
      <c r="D27" s="17"/>
      <c r="F27" s="17">
        <v>0</v>
      </c>
      <c r="G27" s="17">
        <v>0</v>
      </c>
      <c r="H27" s="17">
        <v>0</v>
      </c>
      <c r="I27" s="17">
        <f t="shared" si="0"/>
        <v>0</v>
      </c>
      <c r="J27" s="17"/>
      <c r="K27" s="17"/>
      <c r="L27" s="18">
        <v>0</v>
      </c>
      <c r="M27" s="7"/>
    </row>
    <row r="28" spans="1:13" ht="14.4" customHeight="1" x14ac:dyDescent="0.3">
      <c r="A28" s="9" t="s">
        <v>17</v>
      </c>
      <c r="B28" s="16"/>
      <c r="C28" s="16"/>
      <c r="D28" s="17"/>
      <c r="F28" s="17"/>
      <c r="G28" s="17"/>
      <c r="H28" s="17"/>
      <c r="I28" s="17"/>
      <c r="J28" s="17"/>
      <c r="K28" s="17"/>
      <c r="L28" s="18"/>
      <c r="M28" s="7"/>
    </row>
    <row r="29" spans="1:13" ht="14.4" customHeight="1" x14ac:dyDescent="0.3">
      <c r="A29" s="9"/>
      <c r="B29" s="2" t="s">
        <v>9</v>
      </c>
      <c r="C29" s="16"/>
      <c r="D29" s="17"/>
      <c r="F29" s="17">
        <v>0</v>
      </c>
      <c r="G29" s="17">
        <v>0</v>
      </c>
      <c r="H29" s="17">
        <v>0</v>
      </c>
      <c r="I29" s="17">
        <f t="shared" si="0"/>
        <v>0</v>
      </c>
      <c r="J29" s="17"/>
      <c r="K29" s="17"/>
      <c r="L29" s="18">
        <v>0</v>
      </c>
      <c r="M29" s="7"/>
    </row>
    <row r="30" spans="1:13" ht="14.4" customHeight="1" x14ac:dyDescent="0.3">
      <c r="A30" s="9"/>
      <c r="B30" s="2" t="s">
        <v>10</v>
      </c>
      <c r="C30" s="16"/>
      <c r="D30" s="17"/>
      <c r="F30" s="17">
        <v>0</v>
      </c>
      <c r="G30" s="17">
        <v>0</v>
      </c>
      <c r="H30" s="17">
        <v>0</v>
      </c>
      <c r="I30" s="17">
        <f t="shared" si="0"/>
        <v>0</v>
      </c>
      <c r="J30" s="17"/>
      <c r="K30" s="17"/>
      <c r="L30" s="18">
        <v>0</v>
      </c>
      <c r="M30" s="7"/>
    </row>
    <row r="31" spans="1:13" ht="14.4" customHeight="1" x14ac:dyDescent="0.3">
      <c r="A31" s="9" t="s">
        <v>18</v>
      </c>
      <c r="B31" s="16"/>
      <c r="C31" s="16"/>
      <c r="D31" s="17"/>
      <c r="F31" s="17"/>
      <c r="G31" s="17"/>
      <c r="H31" s="17"/>
      <c r="I31" s="17"/>
      <c r="J31" s="17"/>
      <c r="K31" s="17"/>
      <c r="L31" s="18"/>
      <c r="M31" s="7"/>
    </row>
    <row r="32" spans="1:13" ht="14.4" customHeight="1" x14ac:dyDescent="0.3">
      <c r="A32" s="9"/>
      <c r="B32" s="2" t="s">
        <v>9</v>
      </c>
      <c r="C32" s="16"/>
      <c r="D32" s="17"/>
      <c r="F32" s="17">
        <v>0</v>
      </c>
      <c r="G32" s="17">
        <v>0</v>
      </c>
      <c r="H32" s="17">
        <v>0</v>
      </c>
      <c r="I32" s="17">
        <f t="shared" si="0"/>
        <v>0</v>
      </c>
      <c r="J32" s="17"/>
      <c r="K32" s="17"/>
      <c r="L32" s="18">
        <v>0</v>
      </c>
      <c r="M32" s="7"/>
    </row>
    <row r="33" spans="1:13" ht="14.25" customHeight="1" x14ac:dyDescent="0.3">
      <c r="A33" s="9"/>
      <c r="B33" s="2" t="s">
        <v>10</v>
      </c>
      <c r="C33" s="16"/>
      <c r="D33" s="17"/>
      <c r="F33" s="17">
        <v>0</v>
      </c>
      <c r="G33" s="17">
        <v>0</v>
      </c>
      <c r="H33" s="17">
        <v>0</v>
      </c>
      <c r="I33" s="17">
        <f t="shared" si="0"/>
        <v>0</v>
      </c>
      <c r="J33" s="17"/>
      <c r="K33" s="17"/>
      <c r="L33" s="18">
        <v>0</v>
      </c>
      <c r="M33" s="7"/>
    </row>
    <row r="34" spans="1:13" x14ac:dyDescent="0.3">
      <c r="A34" s="19" t="s">
        <v>19</v>
      </c>
      <c r="B34" s="20"/>
      <c r="C34" s="20"/>
      <c r="D34" s="17"/>
      <c r="F34" s="17">
        <v>0</v>
      </c>
      <c r="G34" s="17">
        <v>0</v>
      </c>
      <c r="H34" s="17">
        <v>0</v>
      </c>
      <c r="I34" s="17">
        <f t="shared" si="0"/>
        <v>0</v>
      </c>
      <c r="J34" s="17"/>
      <c r="K34" s="17"/>
      <c r="L34" s="18">
        <v>0</v>
      </c>
      <c r="M34" s="7"/>
    </row>
    <row r="35" spans="1:13" x14ac:dyDescent="0.3">
      <c r="A35" s="19" t="s">
        <v>11</v>
      </c>
      <c r="B35" s="20"/>
      <c r="C35" s="20"/>
      <c r="D35" s="17"/>
      <c r="F35" s="17">
        <v>0</v>
      </c>
      <c r="G35" s="17">
        <v>0</v>
      </c>
      <c r="H35" s="17">
        <v>0</v>
      </c>
      <c r="I35" s="17">
        <f t="shared" si="0"/>
        <v>0</v>
      </c>
      <c r="J35" s="17"/>
      <c r="K35" s="17"/>
      <c r="L35" s="18">
        <v>0</v>
      </c>
      <c r="M35" s="7"/>
    </row>
    <row r="36" spans="1:13" x14ac:dyDescent="0.3">
      <c r="A36" s="19"/>
      <c r="B36" s="20"/>
      <c r="C36" s="20"/>
      <c r="D36" s="17"/>
      <c r="F36" s="21"/>
      <c r="G36" s="21"/>
      <c r="H36" s="21"/>
      <c r="I36" s="21"/>
      <c r="J36" s="21"/>
      <c r="K36" s="21"/>
      <c r="L36" s="22"/>
      <c r="M36" s="7"/>
    </row>
    <row r="37" spans="1:13" x14ac:dyDescent="0.3">
      <c r="A37" s="19" t="s">
        <v>20</v>
      </c>
      <c r="B37" s="20"/>
      <c r="C37" s="20"/>
      <c r="D37" s="18"/>
      <c r="F37" s="23">
        <f>SUM(F18:F36)</f>
        <v>0</v>
      </c>
      <c r="G37" s="23">
        <f t="shared" ref="G37:I37" si="1">SUM(G18:G36)</f>
        <v>0</v>
      </c>
      <c r="H37" s="23">
        <f t="shared" si="1"/>
        <v>0</v>
      </c>
      <c r="I37" s="23">
        <f t="shared" si="1"/>
        <v>0</v>
      </c>
      <c r="J37" s="18"/>
      <c r="K37" s="18"/>
      <c r="L37" s="23">
        <f>SUM(L18:L36)</f>
        <v>0</v>
      </c>
      <c r="M37" s="7"/>
    </row>
    <row r="38" spans="1:13" x14ac:dyDescent="0.3">
      <c r="A38" s="19"/>
      <c r="B38" s="20"/>
      <c r="C38" s="20"/>
      <c r="D38" s="18"/>
      <c r="F38" s="22"/>
      <c r="G38" s="22"/>
      <c r="H38" s="22"/>
      <c r="I38" s="22"/>
      <c r="J38" s="22"/>
      <c r="K38" s="22"/>
      <c r="L38" s="22"/>
      <c r="M38" s="7"/>
    </row>
    <row r="39" spans="1:13" x14ac:dyDescent="0.3">
      <c r="A39" s="19" t="s">
        <v>112</v>
      </c>
      <c r="B39" s="20"/>
      <c r="C39" s="20"/>
      <c r="D39" s="18"/>
      <c r="F39" s="24">
        <v>0</v>
      </c>
      <c r="G39" s="24">
        <v>0</v>
      </c>
      <c r="H39" s="24">
        <v>0</v>
      </c>
      <c r="I39" s="24">
        <v>0</v>
      </c>
      <c r="J39" s="18"/>
      <c r="K39" s="18"/>
      <c r="L39" s="24">
        <v>0</v>
      </c>
      <c r="M39" s="7"/>
    </row>
    <row r="40" spans="1:13" x14ac:dyDescent="0.3">
      <c r="A40" s="19"/>
      <c r="B40" s="20"/>
      <c r="C40" s="20"/>
      <c r="D40" s="18"/>
      <c r="F40" s="22"/>
      <c r="G40" s="22"/>
      <c r="H40" s="22"/>
      <c r="I40" s="22"/>
      <c r="J40" s="22"/>
      <c r="K40" s="22"/>
      <c r="L40" s="22"/>
      <c r="M40" s="7"/>
    </row>
    <row r="41" spans="1:13" x14ac:dyDescent="0.3">
      <c r="A41" s="8" t="s">
        <v>123</v>
      </c>
      <c r="B41" s="1"/>
      <c r="C41" s="1"/>
      <c r="D41" s="18"/>
      <c r="F41" s="24">
        <f>F37-F39</f>
        <v>0</v>
      </c>
      <c r="G41" s="24">
        <f t="shared" ref="G41:I41" si="2">G37-G39</f>
        <v>0</v>
      </c>
      <c r="H41" s="24">
        <f t="shared" si="2"/>
        <v>0</v>
      </c>
      <c r="I41" s="24">
        <f t="shared" si="2"/>
        <v>0</v>
      </c>
      <c r="J41" s="18"/>
      <c r="K41" s="18"/>
      <c r="L41" s="24">
        <f>L37-L39</f>
        <v>0</v>
      </c>
      <c r="M41" s="7"/>
    </row>
    <row r="42" spans="1:13" x14ac:dyDescent="0.3">
      <c r="A42" s="19"/>
      <c r="B42" s="20"/>
      <c r="C42" s="20"/>
      <c r="D42" s="17"/>
      <c r="F42" s="17"/>
      <c r="G42" s="17"/>
      <c r="H42" s="17"/>
      <c r="I42" s="17"/>
      <c r="J42" s="17"/>
      <c r="K42" s="17"/>
      <c r="L42" s="18"/>
      <c r="M42" s="7"/>
    </row>
    <row r="43" spans="1:13" x14ac:dyDescent="0.3">
      <c r="M43" s="7"/>
    </row>
    <row r="44" spans="1:13" x14ac:dyDescent="0.3">
      <c r="A44" s="9"/>
      <c r="B44" s="2"/>
      <c r="C44" s="2"/>
      <c r="D44" s="25"/>
      <c r="F44" s="25"/>
      <c r="G44" s="25"/>
      <c r="H44" s="25"/>
      <c r="I44" s="25"/>
      <c r="J44" s="25"/>
      <c r="K44" s="25"/>
      <c r="L44" s="26"/>
      <c r="M44" s="7"/>
    </row>
    <row r="45" spans="1:13" x14ac:dyDescent="0.3">
      <c r="A45" s="192" t="s">
        <v>21</v>
      </c>
      <c r="B45" s="193"/>
      <c r="C45" s="193"/>
      <c r="D45" s="25"/>
      <c r="F45" s="25"/>
      <c r="G45" s="25"/>
      <c r="H45" s="25"/>
      <c r="I45" s="25"/>
      <c r="J45" s="25"/>
      <c r="K45" s="25"/>
      <c r="L45" s="26"/>
      <c r="M45" s="7"/>
    </row>
    <row r="46" spans="1:13" x14ac:dyDescent="0.3">
      <c r="A46" s="190" t="s">
        <v>118</v>
      </c>
      <c r="B46" s="191"/>
      <c r="C46" s="191"/>
      <c r="D46" s="17"/>
      <c r="F46" s="17">
        <v>0</v>
      </c>
      <c r="G46" s="17">
        <v>0</v>
      </c>
      <c r="H46" s="17">
        <v>0</v>
      </c>
      <c r="I46" s="17">
        <f t="shared" ref="I46:I47" si="3">G46-H46</f>
        <v>0</v>
      </c>
      <c r="J46" s="17"/>
      <c r="K46" s="17"/>
      <c r="L46" s="18">
        <v>0</v>
      </c>
      <c r="M46" s="7"/>
    </row>
    <row r="47" spans="1:13" x14ac:dyDescent="0.3">
      <c r="A47" s="183" t="s">
        <v>119</v>
      </c>
      <c r="B47" s="180"/>
      <c r="C47" s="180"/>
      <c r="D47" s="17"/>
      <c r="F47" s="17">
        <v>0</v>
      </c>
      <c r="G47" s="18">
        <v>0</v>
      </c>
      <c r="H47" s="17">
        <v>0</v>
      </c>
      <c r="I47" s="17">
        <f t="shared" si="3"/>
        <v>0</v>
      </c>
      <c r="J47" s="17"/>
      <c r="K47" s="17"/>
      <c r="L47" s="18">
        <v>0</v>
      </c>
      <c r="M47" s="7"/>
    </row>
    <row r="48" spans="1:13" x14ac:dyDescent="0.3">
      <c r="A48" s="183" t="s">
        <v>120</v>
      </c>
      <c r="B48" s="180"/>
      <c r="C48" s="180"/>
      <c r="D48" s="17"/>
      <c r="F48" s="17">
        <f>-F46</f>
        <v>0</v>
      </c>
      <c r="G48" s="17">
        <f t="shared" ref="G48:I48" si="4">-G46</f>
        <v>0</v>
      </c>
      <c r="H48" s="17">
        <f t="shared" si="4"/>
        <v>0</v>
      </c>
      <c r="I48" s="17">
        <f t="shared" si="4"/>
        <v>0</v>
      </c>
      <c r="J48" s="17"/>
      <c r="K48" s="17"/>
      <c r="L48" s="17">
        <f t="shared" ref="L48" si="5">-L46</f>
        <v>0</v>
      </c>
      <c r="M48" s="7"/>
    </row>
    <row r="49" spans="1:13" x14ac:dyDescent="0.3">
      <c r="A49" s="183" t="s">
        <v>109</v>
      </c>
      <c r="B49" s="180"/>
      <c r="C49" s="180"/>
      <c r="D49" s="17"/>
      <c r="F49" s="17">
        <f>-F47*0.5</f>
        <v>0</v>
      </c>
      <c r="G49" s="17">
        <f t="shared" ref="G49:I49" si="6">-G47*0.5</f>
        <v>0</v>
      </c>
      <c r="H49" s="17">
        <f t="shared" si="6"/>
        <v>0</v>
      </c>
      <c r="I49" s="17">
        <f t="shared" si="6"/>
        <v>0</v>
      </c>
      <c r="J49" s="17"/>
      <c r="K49" s="17"/>
      <c r="L49" s="17">
        <f t="shared" ref="L49" si="7">-L47*0.5</f>
        <v>0</v>
      </c>
      <c r="M49" s="7"/>
    </row>
    <row r="50" spans="1:13" x14ac:dyDescent="0.3">
      <c r="A50" s="27" t="s">
        <v>121</v>
      </c>
      <c r="D50" s="17"/>
      <c r="F50" s="28">
        <f>SUM(F46:F49)</f>
        <v>0</v>
      </c>
      <c r="G50" s="28">
        <f t="shared" ref="G50:I50" si="8">SUM(G46:G49)</f>
        <v>0</v>
      </c>
      <c r="H50" s="28">
        <f t="shared" si="8"/>
        <v>0</v>
      </c>
      <c r="I50" s="28">
        <f t="shared" si="8"/>
        <v>0</v>
      </c>
      <c r="J50" s="17"/>
      <c r="K50" s="17"/>
      <c r="L50" s="23">
        <f t="shared" ref="L50" si="9">SUM(L46:L49)</f>
        <v>0</v>
      </c>
      <c r="M50" s="7"/>
    </row>
    <row r="51" spans="1:13" x14ac:dyDescent="0.3">
      <c r="A51" s="9"/>
      <c r="B51" s="27"/>
      <c r="C51" s="2"/>
      <c r="D51" s="29"/>
      <c r="F51" s="29"/>
      <c r="G51" s="29"/>
      <c r="H51" s="29"/>
      <c r="I51" s="29"/>
      <c r="J51" s="29"/>
      <c r="K51" s="29"/>
      <c r="L51" s="29"/>
      <c r="M51" s="7"/>
    </row>
    <row r="52" spans="1:13" x14ac:dyDescent="0.3">
      <c r="A52" s="153" t="s">
        <v>22</v>
      </c>
      <c r="B52" s="154"/>
      <c r="C52" s="154"/>
      <c r="D52" s="18"/>
      <c r="E52" s="155"/>
      <c r="F52" s="24">
        <v>0</v>
      </c>
      <c r="G52" s="24">
        <v>0</v>
      </c>
      <c r="H52" s="24">
        <v>0</v>
      </c>
      <c r="I52" s="24">
        <v>0</v>
      </c>
      <c r="J52" s="18"/>
      <c r="K52" s="18"/>
      <c r="L52" s="24">
        <v>0</v>
      </c>
      <c r="M52" s="7"/>
    </row>
    <row r="53" spans="1:13" x14ac:dyDescent="0.3">
      <c r="A53" s="153" t="s">
        <v>23</v>
      </c>
      <c r="B53" s="158"/>
      <c r="C53" s="159"/>
      <c r="D53" s="160"/>
      <c r="E53" s="155"/>
      <c r="F53" s="160"/>
      <c r="G53" s="160"/>
      <c r="H53" s="160"/>
      <c r="I53" s="160"/>
      <c r="J53" s="160"/>
      <c r="K53" s="160"/>
      <c r="L53" s="160"/>
      <c r="M53" s="7"/>
    </row>
    <row r="54" spans="1:13" x14ac:dyDescent="0.3">
      <c r="A54" s="9"/>
      <c r="B54" s="27"/>
      <c r="C54" s="2"/>
      <c r="D54" s="29"/>
      <c r="F54" s="29"/>
      <c r="G54" s="29"/>
      <c r="H54" s="29"/>
      <c r="I54" s="29"/>
      <c r="J54" s="29"/>
      <c r="K54" s="29"/>
      <c r="L54" s="29"/>
      <c r="M54" s="7"/>
    </row>
    <row r="55" spans="1:13" ht="43.5" customHeight="1" x14ac:dyDescent="0.3">
      <c r="A55" s="184" t="s">
        <v>113</v>
      </c>
      <c r="B55" s="185"/>
      <c r="C55" s="185"/>
      <c r="D55" s="30"/>
      <c r="F55" s="31">
        <f>F41+F50-F52</f>
        <v>0</v>
      </c>
      <c r="G55" s="31">
        <f t="shared" ref="G55:I55" si="10">G41+G50-G52</f>
        <v>0</v>
      </c>
      <c r="H55" s="31">
        <f t="shared" si="10"/>
        <v>0</v>
      </c>
      <c r="I55" s="31">
        <f t="shared" si="10"/>
        <v>0</v>
      </c>
      <c r="J55" s="31"/>
      <c r="K55" s="32"/>
      <c r="L55" s="31">
        <f>L41+L50-L52</f>
        <v>0</v>
      </c>
      <c r="M55" s="7"/>
    </row>
    <row r="56" spans="1:13" x14ac:dyDescent="0.3">
      <c r="A56" s="9"/>
      <c r="B56" s="27"/>
      <c r="C56" s="2"/>
      <c r="D56" s="33"/>
      <c r="F56" s="33"/>
      <c r="G56" s="33"/>
      <c r="H56" s="33"/>
      <c r="I56" s="33"/>
      <c r="J56" s="33"/>
      <c r="K56" s="33"/>
      <c r="L56" s="33"/>
      <c r="M56" s="7"/>
    </row>
    <row r="57" spans="1:13" x14ac:dyDescent="0.3">
      <c r="A57" s="9"/>
      <c r="B57" s="27"/>
      <c r="C57" s="2"/>
      <c r="D57" s="33"/>
      <c r="F57" s="33"/>
      <c r="G57" s="33"/>
      <c r="H57" s="33"/>
      <c r="I57" s="33"/>
      <c r="J57" s="33"/>
      <c r="K57" s="33"/>
      <c r="L57" s="33"/>
      <c r="M57" s="7"/>
    </row>
    <row r="58" spans="1:13" x14ac:dyDescent="0.3">
      <c r="A58" s="9"/>
      <c r="B58" s="27"/>
      <c r="C58" s="2"/>
      <c r="D58" s="33"/>
      <c r="F58" s="33"/>
      <c r="G58" s="33"/>
      <c r="H58" s="33"/>
      <c r="I58" s="33"/>
      <c r="J58" s="33"/>
      <c r="K58" s="33"/>
      <c r="L58" s="33"/>
      <c r="M58" s="7"/>
    </row>
    <row r="59" spans="1:13" ht="28.95" customHeight="1" x14ac:dyDescent="0.3">
      <c r="A59" s="186" t="s">
        <v>24</v>
      </c>
      <c r="B59" s="187"/>
      <c r="C59" s="187"/>
      <c r="D59" s="18"/>
      <c r="F59" s="17">
        <v>0</v>
      </c>
      <c r="G59" s="17">
        <v>0</v>
      </c>
      <c r="H59" s="17">
        <v>0</v>
      </c>
      <c r="I59" s="17">
        <f>G59-H59</f>
        <v>0</v>
      </c>
      <c r="J59" s="17"/>
      <c r="K59" s="17"/>
      <c r="L59" s="34" t="s">
        <v>25</v>
      </c>
      <c r="M59" s="7"/>
    </row>
    <row r="60" spans="1:13" ht="49.95" customHeight="1" x14ac:dyDescent="0.3">
      <c r="A60" s="188" t="s">
        <v>26</v>
      </c>
      <c r="B60" s="189"/>
      <c r="C60" s="189"/>
      <c r="D60" s="18"/>
      <c r="F60" s="17">
        <v>0</v>
      </c>
      <c r="G60" s="17">
        <v>0</v>
      </c>
      <c r="H60" s="17">
        <v>0</v>
      </c>
      <c r="I60" s="17">
        <f t="shared" ref="I60" si="11">G60-H60</f>
        <v>0</v>
      </c>
      <c r="J60" s="17"/>
      <c r="K60" s="17"/>
      <c r="L60" s="34" t="s">
        <v>25</v>
      </c>
      <c r="M60" s="7"/>
    </row>
    <row r="61" spans="1:13" x14ac:dyDescent="0.3">
      <c r="A61" s="27" t="s">
        <v>122</v>
      </c>
      <c r="C61" s="2"/>
      <c r="D61" s="18"/>
      <c r="F61" s="28">
        <f>SUM(F59:F60)</f>
        <v>0</v>
      </c>
      <c r="G61" s="28">
        <f t="shared" ref="G61" si="12">SUM(G59:G60)</f>
        <v>0</v>
      </c>
      <c r="H61" s="28">
        <f>SUM(H59:H60)</f>
        <v>0</v>
      </c>
      <c r="I61" s="28">
        <f>SUM(I59:I60)</f>
        <v>0</v>
      </c>
      <c r="J61" s="17"/>
      <c r="K61" s="17"/>
      <c r="L61" s="23">
        <f>SUM(L59:L60)</f>
        <v>0</v>
      </c>
      <c r="M61" s="7"/>
    </row>
    <row r="62" spans="1:13" x14ac:dyDescent="0.3">
      <c r="A62" s="9"/>
      <c r="B62" s="27"/>
      <c r="C62" s="2"/>
      <c r="D62" s="18"/>
      <c r="F62" s="17"/>
      <c r="G62" s="17"/>
      <c r="H62" s="17"/>
      <c r="I62" s="17"/>
      <c r="J62" s="17"/>
      <c r="K62" s="17"/>
      <c r="M62" s="7"/>
    </row>
    <row r="63" spans="1:13" x14ac:dyDescent="0.3">
      <c r="A63" s="9"/>
      <c r="B63" s="27"/>
      <c r="C63" s="2"/>
      <c r="D63" s="17"/>
      <c r="F63" s="17"/>
      <c r="G63" s="17"/>
      <c r="H63" s="17"/>
      <c r="I63" s="17"/>
      <c r="J63" s="17"/>
      <c r="K63" s="17"/>
      <c r="M63" s="7"/>
    </row>
    <row r="64" spans="1:13" x14ac:dyDescent="0.3">
      <c r="A64" s="8" t="s">
        <v>27</v>
      </c>
      <c r="B64" s="27"/>
      <c r="C64" s="2"/>
      <c r="D64" s="32"/>
      <c r="F64" s="35">
        <f>F55+F61</f>
        <v>0</v>
      </c>
      <c r="G64" s="35">
        <f>G55+G61</f>
        <v>0</v>
      </c>
      <c r="H64" s="35">
        <f>H55+H61</f>
        <v>0</v>
      </c>
      <c r="I64" s="35">
        <f>I55+I61</f>
        <v>0</v>
      </c>
      <c r="J64" s="32"/>
      <c r="K64" s="32"/>
      <c r="L64" s="35">
        <f>L55+L61</f>
        <v>0</v>
      </c>
      <c r="M64" s="7"/>
    </row>
    <row r="65" spans="1:15" x14ac:dyDescent="0.3">
      <c r="A65" s="9"/>
      <c r="B65" s="27"/>
      <c r="C65" s="2"/>
      <c r="D65" s="33"/>
      <c r="F65" s="33"/>
      <c r="G65" s="33"/>
      <c r="H65" s="33"/>
      <c r="I65" s="33"/>
      <c r="J65" s="33"/>
      <c r="K65" s="33"/>
      <c r="L65" s="33"/>
      <c r="M65" s="7"/>
    </row>
    <row r="66" spans="1:15" x14ac:dyDescent="0.3">
      <c r="A66" s="153" t="s">
        <v>28</v>
      </c>
      <c r="B66" s="154"/>
      <c r="C66" s="154"/>
      <c r="D66" s="18"/>
      <c r="E66" s="155"/>
      <c r="F66" s="156" t="s">
        <v>29</v>
      </c>
      <c r="G66" s="156" t="s">
        <v>29</v>
      </c>
      <c r="H66" s="156" t="s">
        <v>29</v>
      </c>
      <c r="I66" s="157" t="s">
        <v>29</v>
      </c>
      <c r="J66" s="18"/>
      <c r="K66" s="18"/>
      <c r="L66" s="195" t="e">
        <f>(G64-I68)-L64</f>
        <v>#VALUE!</v>
      </c>
      <c r="M66" s="176" t="s">
        <v>98</v>
      </c>
    </row>
    <row r="67" spans="1:15" x14ac:dyDescent="0.3">
      <c r="A67" s="9"/>
      <c r="B67" s="20"/>
      <c r="C67" s="2"/>
      <c r="D67" s="2"/>
      <c r="F67" s="2"/>
      <c r="G67" s="2"/>
      <c r="H67" s="2"/>
      <c r="I67" s="2"/>
      <c r="J67" s="2"/>
      <c r="K67" s="2"/>
      <c r="L67" s="195"/>
      <c r="M67" s="176"/>
    </row>
    <row r="68" spans="1:15" x14ac:dyDescent="0.3">
      <c r="A68" s="8" t="s">
        <v>114</v>
      </c>
      <c r="B68" s="36"/>
      <c r="C68" s="37"/>
      <c r="D68" s="30"/>
      <c r="F68" s="30" t="e">
        <f>F64*F66</f>
        <v>#VALUE!</v>
      </c>
      <c r="G68" s="30"/>
      <c r="H68" s="30"/>
      <c r="I68" s="30" t="e">
        <f>I64*I66</f>
        <v>#VALUE!</v>
      </c>
      <c r="J68" s="30"/>
      <c r="K68" s="30"/>
      <c r="L68" s="195"/>
      <c r="M68" s="176"/>
      <c r="O68" s="152"/>
    </row>
    <row r="69" spans="1:15" x14ac:dyDescent="0.3">
      <c r="A69" s="8"/>
      <c r="B69" s="36"/>
      <c r="C69" s="37"/>
      <c r="D69" s="30"/>
      <c r="F69" s="30"/>
      <c r="G69" s="30"/>
      <c r="H69" s="30"/>
      <c r="I69" s="30"/>
      <c r="J69" s="30"/>
      <c r="K69" s="30"/>
      <c r="L69" s="195"/>
      <c r="M69" s="176"/>
    </row>
    <row r="70" spans="1:15" x14ac:dyDescent="0.3">
      <c r="A70" s="8" t="s">
        <v>127</v>
      </c>
      <c r="B70" s="36"/>
      <c r="C70" s="37"/>
      <c r="D70" s="30"/>
      <c r="F70" s="30"/>
      <c r="G70" s="30"/>
      <c r="H70" s="30"/>
      <c r="I70" s="30">
        <v>0</v>
      </c>
      <c r="J70" s="30"/>
      <c r="K70" s="30"/>
      <c r="L70" s="195"/>
      <c r="M70" s="176"/>
    </row>
    <row r="71" spans="1:15" ht="15" thickBot="1" x14ac:dyDescent="0.35">
      <c r="A71" s="8"/>
      <c r="B71" s="36"/>
      <c r="C71" s="37"/>
      <c r="D71" s="30"/>
      <c r="F71" s="30"/>
      <c r="G71" s="30"/>
      <c r="H71" s="30"/>
      <c r="I71" s="38"/>
      <c r="J71" s="30"/>
      <c r="K71" s="30"/>
      <c r="L71" s="195"/>
      <c r="M71" s="176"/>
    </row>
    <row r="72" spans="1:15" ht="15" thickBot="1" x14ac:dyDescent="0.35">
      <c r="A72" s="8" t="s">
        <v>108</v>
      </c>
      <c r="B72" s="36"/>
      <c r="C72" s="37"/>
      <c r="D72" s="30"/>
      <c r="F72" s="30"/>
      <c r="G72" s="30"/>
      <c r="H72" s="30"/>
      <c r="I72" s="38" t="e">
        <f>I68-I70</f>
        <v>#VALUE!</v>
      </c>
      <c r="J72" s="30"/>
      <c r="K72" s="30"/>
      <c r="L72" s="196"/>
      <c r="M72" s="176"/>
    </row>
    <row r="73" spans="1:15" ht="15" thickBot="1" x14ac:dyDescent="0.35">
      <c r="A73" s="39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146"/>
      <c r="M73" s="41"/>
    </row>
    <row r="74" spans="1:15" x14ac:dyDescent="0.3">
      <c r="A74" s="150" t="s">
        <v>116</v>
      </c>
    </row>
    <row r="75" spans="1:15" x14ac:dyDescent="0.3">
      <c r="A75" s="151" t="s">
        <v>115</v>
      </c>
    </row>
    <row r="77" spans="1:15" ht="18.600000000000001" thickBot="1" x14ac:dyDescent="0.35">
      <c r="M77" s="161" t="s">
        <v>30</v>
      </c>
    </row>
    <row r="78" spans="1:15" x14ac:dyDescent="0.3">
      <c r="A78" s="3" t="str">
        <f>A6</f>
        <v>Nom de l'organisme bénéficiaire :</v>
      </c>
      <c r="B78" s="4"/>
      <c r="C78" s="4"/>
      <c r="D78" s="4"/>
      <c r="E78" s="5"/>
      <c r="F78" s="5"/>
      <c r="G78" s="5"/>
      <c r="H78" s="5"/>
      <c r="I78" s="5"/>
      <c r="J78" s="5"/>
      <c r="K78" s="5"/>
      <c r="L78" s="5"/>
      <c r="M78" s="6"/>
    </row>
    <row r="79" spans="1:15" x14ac:dyDescent="0.3">
      <c r="A79" s="8" t="str">
        <f>A7</f>
        <v>Numéro de projet : 154-xx-xxxx</v>
      </c>
      <c r="B79" s="2"/>
      <c r="C79" s="2"/>
      <c r="D79" s="2"/>
      <c r="M79" s="7"/>
    </row>
    <row r="80" spans="1:15" x14ac:dyDescent="0.3">
      <c r="A80" s="197" t="str">
        <f>A8</f>
        <v>Nom du projet :</v>
      </c>
      <c r="B80" s="198"/>
      <c r="C80" s="198"/>
      <c r="D80" s="1"/>
      <c r="M80" s="7"/>
    </row>
    <row r="81" spans="1:13" x14ac:dyDescent="0.3">
      <c r="A81" s="8" t="str">
        <f>A9</f>
        <v>Programme d'aide financière de référence : PAGTCP</v>
      </c>
      <c r="B81" s="1"/>
      <c r="C81" s="1"/>
      <c r="D81" s="1"/>
      <c r="M81" s="7"/>
    </row>
    <row r="82" spans="1:13" x14ac:dyDescent="0.3">
      <c r="A82" s="9"/>
      <c r="M82" s="7"/>
    </row>
    <row r="83" spans="1:13" ht="18" x14ac:dyDescent="0.3">
      <c r="A83" s="10" t="s">
        <v>31</v>
      </c>
      <c r="B83" s="168"/>
      <c r="C83" s="168"/>
      <c r="I83" s="2"/>
      <c r="J83" s="2"/>
      <c r="K83" s="2"/>
      <c r="L83" s="2"/>
      <c r="M83" s="7"/>
    </row>
    <row r="84" spans="1:13" x14ac:dyDescent="0.3">
      <c r="A84" s="9"/>
      <c r="B84" s="2"/>
      <c r="C84" s="2"/>
      <c r="I84" s="2"/>
      <c r="J84" s="2"/>
      <c r="K84" s="2"/>
      <c r="L84" s="2"/>
      <c r="M84" s="7"/>
    </row>
    <row r="85" spans="1:13" ht="39" customHeight="1" x14ac:dyDescent="0.3">
      <c r="A85" s="192" t="s">
        <v>32</v>
      </c>
      <c r="B85" s="193"/>
      <c r="C85" s="193"/>
      <c r="D85" s="199" t="s">
        <v>117</v>
      </c>
      <c r="E85" s="199"/>
      <c r="F85" s="199"/>
      <c r="G85" s="199"/>
      <c r="H85" s="199"/>
      <c r="I85" s="199"/>
      <c r="J85" s="42"/>
      <c r="K85" s="43"/>
      <c r="L85" s="43"/>
      <c r="M85" s="7"/>
    </row>
    <row r="86" spans="1:13" x14ac:dyDescent="0.3">
      <c r="A86" s="44"/>
      <c r="B86" s="27"/>
      <c r="C86" s="27"/>
      <c r="I86" s="43" t="s">
        <v>7</v>
      </c>
      <c r="J86" s="43"/>
      <c r="K86" s="43"/>
      <c r="L86" s="43"/>
      <c r="M86" s="7"/>
    </row>
    <row r="87" spans="1:13" x14ac:dyDescent="0.3">
      <c r="A87" s="9"/>
      <c r="B87" s="2"/>
      <c r="C87" s="2"/>
      <c r="D87" s="2"/>
      <c r="E87" s="2"/>
      <c r="F87" s="2"/>
      <c r="I87" s="2"/>
      <c r="J87" s="2"/>
      <c r="K87" s="2"/>
      <c r="L87" s="2"/>
      <c r="M87" s="7"/>
    </row>
    <row r="88" spans="1:13" x14ac:dyDescent="0.3">
      <c r="A88" s="9"/>
      <c r="B88" s="180" t="s">
        <v>33</v>
      </c>
      <c r="C88" s="180"/>
      <c r="D88" s="180"/>
      <c r="E88" s="180"/>
      <c r="F88" s="180"/>
      <c r="G88" s="180"/>
      <c r="H88" s="180"/>
      <c r="I88" s="45">
        <v>0</v>
      </c>
      <c r="J88" s="45"/>
      <c r="K88" s="17"/>
      <c r="L88" s="17"/>
      <c r="M88" s="7"/>
    </row>
    <row r="89" spans="1:13" x14ac:dyDescent="0.3">
      <c r="A89" s="9"/>
      <c r="B89" s="20"/>
      <c r="C89" s="20"/>
      <c r="D89" s="20"/>
      <c r="E89" s="20"/>
      <c r="F89" s="20"/>
      <c r="G89" s="46"/>
      <c r="H89" s="46"/>
      <c r="I89" s="2"/>
      <c r="J89" s="2"/>
      <c r="K89" s="2"/>
      <c r="L89" s="2"/>
      <c r="M89" s="7"/>
    </row>
    <row r="90" spans="1:13" x14ac:dyDescent="0.3">
      <c r="A90" s="9"/>
      <c r="B90" s="180" t="s">
        <v>33</v>
      </c>
      <c r="C90" s="180"/>
      <c r="D90" s="180"/>
      <c r="E90" s="180"/>
      <c r="F90" s="180"/>
      <c r="G90" s="180"/>
      <c r="H90" s="180"/>
      <c r="I90" s="45">
        <v>0</v>
      </c>
      <c r="J90" s="45"/>
      <c r="K90" s="17"/>
      <c r="L90" s="17"/>
      <c r="M90" s="7"/>
    </row>
    <row r="91" spans="1:13" x14ac:dyDescent="0.3">
      <c r="A91" s="9"/>
      <c r="B91" s="20"/>
      <c r="C91" s="20"/>
      <c r="D91" s="20"/>
      <c r="E91" s="20"/>
      <c r="F91" s="20"/>
      <c r="G91" s="46"/>
      <c r="H91" s="46"/>
      <c r="I91" s="2"/>
      <c r="J91" s="2"/>
      <c r="K91" s="2"/>
      <c r="L91" s="2"/>
      <c r="M91" s="7"/>
    </row>
    <row r="92" spans="1:13" x14ac:dyDescent="0.3">
      <c r="A92" s="9"/>
      <c r="B92" s="180" t="s">
        <v>33</v>
      </c>
      <c r="C92" s="180"/>
      <c r="D92" s="180"/>
      <c r="E92" s="180"/>
      <c r="F92" s="180"/>
      <c r="G92" s="180"/>
      <c r="H92" s="180"/>
      <c r="I92" s="45">
        <v>0</v>
      </c>
      <c r="J92" s="45"/>
      <c r="K92" s="17"/>
      <c r="L92" s="17"/>
      <c r="M92" s="7"/>
    </row>
    <row r="93" spans="1:13" x14ac:dyDescent="0.3">
      <c r="A93" s="9"/>
      <c r="B93" s="20"/>
      <c r="C93" s="20"/>
      <c r="D93" s="20"/>
      <c r="E93" s="20"/>
      <c r="F93" s="20"/>
      <c r="G93" s="46"/>
      <c r="H93" s="46"/>
      <c r="I93" s="2"/>
      <c r="J93" s="2"/>
      <c r="K93" s="2"/>
      <c r="L93" s="2"/>
      <c r="M93" s="7"/>
    </row>
    <row r="94" spans="1:13" x14ac:dyDescent="0.3">
      <c r="A94" s="9"/>
      <c r="B94" s="180" t="s">
        <v>33</v>
      </c>
      <c r="C94" s="180"/>
      <c r="D94" s="180"/>
      <c r="E94" s="180"/>
      <c r="F94" s="180"/>
      <c r="G94" s="180"/>
      <c r="H94" s="180"/>
      <c r="I94" s="45">
        <v>0</v>
      </c>
      <c r="J94" s="45"/>
      <c r="K94" s="17"/>
      <c r="L94" s="17"/>
      <c r="M94" s="7"/>
    </row>
    <row r="95" spans="1:13" x14ac:dyDescent="0.3">
      <c r="A95" s="9"/>
      <c r="B95" s="20"/>
      <c r="C95" s="20"/>
      <c r="D95" s="20"/>
      <c r="E95" s="20"/>
      <c r="F95" s="20"/>
      <c r="G95" s="20"/>
      <c r="H95" s="20"/>
      <c r="I95" s="45"/>
      <c r="J95" s="45"/>
      <c r="K95" s="17"/>
      <c r="L95" s="17"/>
      <c r="M95" s="7"/>
    </row>
    <row r="96" spans="1:13" x14ac:dyDescent="0.3">
      <c r="A96" s="9"/>
      <c r="B96" s="47" t="s">
        <v>11</v>
      </c>
      <c r="C96" s="47"/>
      <c r="D96" s="47"/>
      <c r="E96" s="47"/>
      <c r="F96" s="47"/>
      <c r="G96" s="47"/>
      <c r="H96" s="47"/>
      <c r="I96" s="48">
        <v>0</v>
      </c>
      <c r="J96" s="45"/>
      <c r="K96" s="17"/>
      <c r="L96" s="17"/>
      <c r="M96" s="7"/>
    </row>
    <row r="97" spans="1:13" x14ac:dyDescent="0.3">
      <c r="A97" s="9"/>
      <c r="B97" s="20"/>
      <c r="C97" s="20"/>
      <c r="D97" s="20"/>
      <c r="E97" s="20"/>
      <c r="F97" s="20"/>
      <c r="G97" s="46"/>
      <c r="H97" s="46"/>
      <c r="I97" s="2"/>
      <c r="J97" s="2"/>
      <c r="K97" s="2"/>
      <c r="L97" s="2"/>
      <c r="M97" s="7"/>
    </row>
    <row r="98" spans="1:13" x14ac:dyDescent="0.3">
      <c r="A98" s="9"/>
      <c r="B98" s="181" t="s">
        <v>124</v>
      </c>
      <c r="C98" s="181"/>
      <c r="D98" s="181"/>
      <c r="E98" s="181"/>
      <c r="F98" s="181"/>
      <c r="G98" s="181"/>
      <c r="H98" s="181"/>
      <c r="I98" s="45">
        <f>I88+I90+I92+I94+I96</f>
        <v>0</v>
      </c>
      <c r="J98" s="45"/>
      <c r="K98" s="32"/>
      <c r="L98" s="32"/>
      <c r="M98" s="7"/>
    </row>
    <row r="99" spans="1:13" x14ac:dyDescent="0.3">
      <c r="A99" s="9"/>
      <c r="B99" s="46"/>
      <c r="C99" s="20"/>
      <c r="D99" s="20"/>
      <c r="E99" s="20"/>
      <c r="F99" s="20"/>
      <c r="G99" s="46"/>
      <c r="H99" s="46"/>
      <c r="I99" s="2"/>
      <c r="J99" s="2"/>
      <c r="K99" s="2"/>
      <c r="L99" s="2"/>
      <c r="M99" s="7"/>
    </row>
    <row r="100" spans="1:13" x14ac:dyDescent="0.3">
      <c r="A100" s="9"/>
      <c r="B100" s="182" t="s">
        <v>34</v>
      </c>
      <c r="C100" s="182"/>
      <c r="D100" s="182"/>
      <c r="E100" s="182"/>
      <c r="F100" s="182"/>
      <c r="G100" s="182"/>
      <c r="H100" s="182"/>
      <c r="I100" s="45">
        <v>0</v>
      </c>
      <c r="J100" s="45"/>
      <c r="K100" s="17"/>
      <c r="L100" s="17"/>
      <c r="M100" s="7"/>
    </row>
    <row r="101" spans="1:13" x14ac:dyDescent="0.3">
      <c r="A101" s="49"/>
      <c r="B101" s="194"/>
      <c r="C101" s="194"/>
      <c r="D101" s="46"/>
      <c r="E101" s="46"/>
      <c r="F101" s="46"/>
      <c r="G101" s="46"/>
      <c r="H101" s="46"/>
      <c r="M101" s="7"/>
    </row>
    <row r="102" spans="1:13" x14ac:dyDescent="0.3">
      <c r="A102" s="49"/>
      <c r="B102" s="181" t="s">
        <v>35</v>
      </c>
      <c r="C102" s="181"/>
      <c r="D102" s="181"/>
      <c r="E102" s="181"/>
      <c r="F102" s="181"/>
      <c r="G102" s="181"/>
      <c r="H102" s="181"/>
      <c r="I102" s="45">
        <f>I98+I100</f>
        <v>0</v>
      </c>
      <c r="J102" s="45"/>
      <c r="K102" s="50"/>
      <c r="L102" s="50"/>
      <c r="M102" s="7"/>
    </row>
    <row r="103" spans="1:13" ht="15" thickBot="1" x14ac:dyDescent="0.35">
      <c r="A103" s="39"/>
      <c r="B103" s="40"/>
      <c r="C103" s="51"/>
      <c r="D103" s="40"/>
      <c r="E103" s="40"/>
      <c r="F103" s="40"/>
      <c r="G103" s="40"/>
      <c r="H103" s="40"/>
      <c r="I103" s="40"/>
      <c r="J103" s="40"/>
      <c r="K103" s="40"/>
      <c r="L103" s="40"/>
      <c r="M103" s="41"/>
    </row>
  </sheetData>
  <mergeCells count="27">
    <mergeCell ref="C3:M3"/>
    <mergeCell ref="A7:C7"/>
    <mergeCell ref="A8:C8"/>
    <mergeCell ref="F13:I13"/>
    <mergeCell ref="A16:C16"/>
    <mergeCell ref="B101:C101"/>
    <mergeCell ref="B102:H102"/>
    <mergeCell ref="L66:L72"/>
    <mergeCell ref="A80:C80"/>
    <mergeCell ref="A85:C85"/>
    <mergeCell ref="D85:I85"/>
    <mergeCell ref="B88:H88"/>
    <mergeCell ref="B90:H90"/>
    <mergeCell ref="B92:H92"/>
    <mergeCell ref="M66:M72"/>
    <mergeCell ref="A11:M11"/>
    <mergeCell ref="B94:H94"/>
    <mergeCell ref="B98:H98"/>
    <mergeCell ref="B100:H100"/>
    <mergeCell ref="A47:C47"/>
    <mergeCell ref="A48:C48"/>
    <mergeCell ref="A49:C49"/>
    <mergeCell ref="A55:C55"/>
    <mergeCell ref="A59:C59"/>
    <mergeCell ref="A60:C60"/>
    <mergeCell ref="A46:C46"/>
    <mergeCell ref="A45:C45"/>
  </mergeCells>
  <phoneticPr fontId="32" type="noConversion"/>
  <printOptions horizontalCentered="1"/>
  <pageMargins left="0.39370078740157483" right="0.39370078740157483" top="0.39370078740157483" bottom="0.39370078740157483" header="0.19685039370078741" footer="0.19685039370078741"/>
  <pageSetup scale="56" orientation="landscape" cellComments="asDisplayed" r:id="rId1"/>
  <rowBreaks count="1" manualBreakCount="1"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A9D9-A9C9-45CC-B086-F5EDD2D6E131}">
  <sheetPr>
    <pageSetUpPr fitToPage="1"/>
  </sheetPr>
  <dimension ref="A1:X57"/>
  <sheetViews>
    <sheetView tabSelected="1" topLeftCell="A5" zoomScaleNormal="100" zoomScaleSheetLayoutView="80" workbookViewId="0">
      <selection activeCell="A51" sqref="A51"/>
    </sheetView>
  </sheetViews>
  <sheetFormatPr baseColWidth="10" defaultColWidth="11.44140625" defaultRowHeight="15" customHeight="1" x14ac:dyDescent="0.25"/>
  <cols>
    <col min="1" max="1" width="16.5546875" style="52" customWidth="1"/>
    <col min="2" max="2" width="15.44140625" style="52" customWidth="1"/>
    <col min="3" max="4" width="24.6640625" style="52" customWidth="1"/>
    <col min="5" max="5" width="36.6640625" style="52" customWidth="1"/>
    <col min="6" max="6" width="17.109375" style="52" customWidth="1"/>
    <col min="7" max="7" width="21.44140625" style="52" customWidth="1"/>
    <col min="8" max="8" width="14.88671875" style="52" customWidth="1"/>
    <col min="9" max="9" width="19.33203125" style="52" customWidth="1"/>
    <col min="10" max="10" width="11.33203125" style="52" customWidth="1"/>
    <col min="11" max="11" width="18" style="52" customWidth="1"/>
    <col min="12" max="12" width="18.33203125" style="52" customWidth="1"/>
    <col min="13" max="13" width="15.6640625" style="52" customWidth="1"/>
    <col min="14" max="14" width="20" style="52" customWidth="1"/>
    <col min="15" max="15" width="11.6640625" style="52" customWidth="1"/>
    <col min="16" max="17" width="11.44140625" style="52"/>
    <col min="18" max="18" width="17.6640625" style="52" customWidth="1"/>
    <col min="19" max="21" width="11.44140625" style="52"/>
    <col min="22" max="24" width="11.44140625" style="52" customWidth="1"/>
    <col min="25" max="16384" width="11.44140625" style="52"/>
  </cols>
  <sheetData>
    <row r="1" spans="1:23" ht="15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23" ht="15" customHeight="1" x14ac:dyDescent="0.25">
      <c r="A2" s="169"/>
      <c r="B2" s="169"/>
      <c r="C2" s="213" t="s">
        <v>111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170"/>
      <c r="O2" s="169"/>
      <c r="P2" s="169"/>
      <c r="Q2" s="169"/>
      <c r="R2" s="169"/>
    </row>
    <row r="3" spans="1:23" ht="15" customHeight="1" x14ac:dyDescent="0.25">
      <c r="A3" s="171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</row>
    <row r="4" spans="1:23" ht="15" customHeight="1" x14ac:dyDescent="0.25">
      <c r="A4" s="171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23" s="54" customFormat="1" ht="15" customHeight="1" x14ac:dyDescent="0.3">
      <c r="A5" s="218" t="s">
        <v>36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52"/>
      <c r="T5" s="52"/>
      <c r="U5" s="52"/>
      <c r="V5" s="52"/>
      <c r="W5" s="53"/>
    </row>
    <row r="6" spans="1:23" s="54" customFormat="1" ht="15" customHeight="1" x14ac:dyDescent="0.3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69"/>
      <c r="S6" s="52"/>
      <c r="T6" s="52"/>
      <c r="U6" s="52"/>
      <c r="V6" s="52"/>
      <c r="W6" s="53"/>
    </row>
    <row r="7" spans="1:23" customFormat="1" ht="15" customHeight="1" x14ac:dyDescent="0.3">
      <c r="A7" s="219" t="s">
        <v>105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52"/>
      <c r="T7" s="52"/>
      <c r="U7" s="52"/>
      <c r="V7" s="52"/>
      <c r="W7" s="52"/>
    </row>
    <row r="8" spans="1:23" customFormat="1" ht="15" customHeight="1" x14ac:dyDescent="0.3">
      <c r="A8" s="220" t="s">
        <v>107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52"/>
      <c r="T8" s="52"/>
      <c r="U8" s="52"/>
      <c r="V8" s="52"/>
      <c r="W8" s="52"/>
    </row>
    <row r="9" spans="1:23" customFormat="1" ht="15" customHeight="1" x14ac:dyDescent="0.3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2"/>
      <c r="P9" s="52"/>
      <c r="Q9" s="52"/>
      <c r="R9" s="52"/>
      <c r="S9" s="52"/>
      <c r="T9" s="52"/>
      <c r="U9" s="52"/>
      <c r="V9" s="52"/>
      <c r="W9" s="52"/>
    </row>
    <row r="10" spans="1:23" ht="15" customHeight="1" x14ac:dyDescent="0.25">
      <c r="A10" s="52" t="s">
        <v>37</v>
      </c>
      <c r="E10" s="56" t="s">
        <v>38</v>
      </c>
      <c r="F10" s="164" t="s">
        <v>39</v>
      </c>
      <c r="G10" s="57"/>
      <c r="H10" s="57"/>
      <c r="I10" s="57"/>
      <c r="J10" s="57"/>
      <c r="K10" s="57"/>
      <c r="L10" s="57"/>
      <c r="M10" s="57"/>
      <c r="N10" s="57"/>
    </row>
    <row r="11" spans="1:23" ht="15" customHeight="1" x14ac:dyDescent="0.3">
      <c r="A11" s="52" t="s">
        <v>40</v>
      </c>
      <c r="E11" s="56" t="s">
        <v>41</v>
      </c>
      <c r="F11" s="164"/>
      <c r="G11" s="58"/>
      <c r="H11" s="59"/>
      <c r="I11" s="59"/>
      <c r="J11" s="59"/>
      <c r="K11" s="59"/>
    </row>
    <row r="12" spans="1:23" ht="15" customHeight="1" x14ac:dyDescent="0.3">
      <c r="A12" s="52" t="s">
        <v>42</v>
      </c>
      <c r="E12" s="56" t="s">
        <v>43</v>
      </c>
      <c r="F12" s="165" t="s">
        <v>44</v>
      </c>
      <c r="G12" s="58"/>
      <c r="H12" s="59"/>
      <c r="I12" s="59"/>
      <c r="J12" s="59"/>
      <c r="K12" s="59"/>
      <c r="L12" s="60"/>
      <c r="M12" s="60"/>
      <c r="N12" s="60"/>
    </row>
    <row r="13" spans="1:23" ht="15" customHeight="1" x14ac:dyDescent="0.25">
      <c r="A13" s="52" t="s">
        <v>45</v>
      </c>
      <c r="E13" s="61" t="s">
        <v>46</v>
      </c>
      <c r="F13" s="166" t="s">
        <v>29</v>
      </c>
      <c r="K13" s="62"/>
      <c r="L13" s="62"/>
      <c r="N13" s="63"/>
    </row>
    <row r="14" spans="1:23" ht="15" customHeight="1" x14ac:dyDescent="0.25">
      <c r="A14" s="52" t="s">
        <v>47</v>
      </c>
      <c r="E14" s="162" t="s">
        <v>48</v>
      </c>
      <c r="F14" s="167" t="s">
        <v>44</v>
      </c>
    </row>
    <row r="15" spans="1:23" ht="15" customHeight="1" x14ac:dyDescent="0.25">
      <c r="E15" s="64"/>
      <c r="F15" s="53"/>
    </row>
    <row r="16" spans="1:23" ht="15" customHeight="1" x14ac:dyDescent="0.25">
      <c r="A16" s="65"/>
    </row>
    <row r="17" spans="1:24" ht="14.1" customHeight="1" x14ac:dyDescent="0.25">
      <c r="A17" s="66"/>
      <c r="B17" s="66"/>
      <c r="C17" s="66"/>
      <c r="J17" s="66"/>
      <c r="K17" s="66"/>
      <c r="L17" s="66"/>
      <c r="M17" s="66"/>
      <c r="R17" s="161" t="s">
        <v>49</v>
      </c>
    </row>
    <row r="18" spans="1:24" s="70" customFormat="1" ht="13.95" customHeight="1" x14ac:dyDescent="0.3">
      <c r="A18" s="206" t="s">
        <v>50</v>
      </c>
      <c r="B18" s="206" t="s">
        <v>51</v>
      </c>
      <c r="C18" s="206" t="s">
        <v>52</v>
      </c>
      <c r="D18" s="208" t="s">
        <v>53</v>
      </c>
      <c r="E18" s="206" t="s">
        <v>102</v>
      </c>
      <c r="F18" s="208" t="s">
        <v>101</v>
      </c>
      <c r="G18" s="210" t="s">
        <v>103</v>
      </c>
      <c r="H18" s="67"/>
      <c r="I18" s="67"/>
      <c r="J18" s="175"/>
      <c r="K18" s="67"/>
      <c r="L18" s="208" t="s">
        <v>55</v>
      </c>
      <c r="M18" s="208" t="s">
        <v>56</v>
      </c>
      <c r="N18" s="208" t="s">
        <v>57</v>
      </c>
      <c r="O18" s="68"/>
      <c r="P18" s="69"/>
      <c r="Q18" s="69"/>
      <c r="R18" s="69"/>
      <c r="W18" s="74"/>
    </row>
    <row r="19" spans="1:24" s="74" customFormat="1" ht="69" x14ac:dyDescent="0.3">
      <c r="A19" s="207"/>
      <c r="B19" s="207"/>
      <c r="C19" s="207"/>
      <c r="D19" s="209"/>
      <c r="E19" s="207"/>
      <c r="F19" s="209"/>
      <c r="G19" s="211"/>
      <c r="H19" s="71" t="s">
        <v>58</v>
      </c>
      <c r="I19" s="71" t="s">
        <v>59</v>
      </c>
      <c r="J19" s="175" t="s">
        <v>54</v>
      </c>
      <c r="K19" s="71" t="s">
        <v>109</v>
      </c>
      <c r="L19" s="209"/>
      <c r="M19" s="209"/>
      <c r="N19" s="209"/>
      <c r="O19" s="174" t="s">
        <v>60</v>
      </c>
      <c r="P19" s="174" t="s">
        <v>61</v>
      </c>
      <c r="Q19" s="72" t="s">
        <v>62</v>
      </c>
      <c r="R19" s="73" t="s">
        <v>104</v>
      </c>
    </row>
    <row r="20" spans="1:24" s="84" customFormat="1" ht="40.200000000000003" customHeight="1" x14ac:dyDescent="0.3">
      <c r="A20" s="75"/>
      <c r="B20" s="76"/>
      <c r="C20" s="76"/>
      <c r="D20" s="76"/>
      <c r="E20" s="77"/>
      <c r="F20" s="78"/>
      <c r="G20" s="80">
        <v>0</v>
      </c>
      <c r="H20" s="79"/>
      <c r="I20" s="79"/>
      <c r="J20" s="79"/>
      <c r="K20" s="79"/>
      <c r="L20" s="80">
        <f>IF(J20="Oui",0.09975*0.5*G20,0)</f>
        <v>0</v>
      </c>
      <c r="M20" s="79"/>
      <c r="N20" s="81">
        <f>G20+L20-M20</f>
        <v>0</v>
      </c>
      <c r="O20" s="82"/>
      <c r="P20" s="83"/>
      <c r="Q20" s="83"/>
      <c r="R20" s="83"/>
      <c r="W20" s="163"/>
      <c r="X20" s="16"/>
    </row>
    <row r="21" spans="1:24" s="84" customFormat="1" ht="39.6" customHeight="1" x14ac:dyDescent="0.3">
      <c r="A21" s="75"/>
      <c r="B21" s="76"/>
      <c r="C21" s="76"/>
      <c r="D21" s="76"/>
      <c r="E21" s="77"/>
      <c r="F21" s="78"/>
      <c r="G21" s="80">
        <v>0</v>
      </c>
      <c r="H21" s="79"/>
      <c r="I21" s="79"/>
      <c r="J21" s="79"/>
      <c r="K21" s="79"/>
      <c r="L21" s="80">
        <f t="shared" ref="L21:L25" si="0">IF(J21="Oui",0.09975*0.5*G21,0)</f>
        <v>0</v>
      </c>
      <c r="M21" s="79"/>
      <c r="N21" s="81">
        <f>G21+L21-M21</f>
        <v>0</v>
      </c>
      <c r="O21" s="82"/>
      <c r="P21" s="83"/>
      <c r="Q21" s="83"/>
      <c r="R21" s="83"/>
      <c r="W21" s="163"/>
    </row>
    <row r="22" spans="1:24" s="84" customFormat="1" ht="42.6" customHeight="1" x14ac:dyDescent="0.3">
      <c r="A22" s="75"/>
      <c r="B22" s="76"/>
      <c r="C22" s="76"/>
      <c r="D22" s="76"/>
      <c r="E22" s="77"/>
      <c r="F22" s="78"/>
      <c r="G22" s="80">
        <v>0</v>
      </c>
      <c r="H22" s="79"/>
      <c r="I22" s="79"/>
      <c r="J22" s="79"/>
      <c r="K22" s="79"/>
      <c r="L22" s="80">
        <f t="shared" si="0"/>
        <v>0</v>
      </c>
      <c r="M22" s="79"/>
      <c r="N22" s="81">
        <f>G22+L22-M22</f>
        <v>0</v>
      </c>
      <c r="O22" s="82"/>
      <c r="P22" s="83"/>
      <c r="Q22" s="83"/>
      <c r="R22" s="83"/>
      <c r="W22" s="163"/>
    </row>
    <row r="23" spans="1:24" s="84" customFormat="1" ht="47.4" customHeight="1" x14ac:dyDescent="0.3">
      <c r="A23" s="75"/>
      <c r="B23" s="76"/>
      <c r="C23" s="76"/>
      <c r="D23" s="76"/>
      <c r="E23" s="77"/>
      <c r="F23" s="78"/>
      <c r="G23" s="80">
        <v>0</v>
      </c>
      <c r="H23" s="79"/>
      <c r="I23" s="79"/>
      <c r="J23" s="79"/>
      <c r="K23" s="79"/>
      <c r="L23" s="80">
        <f t="shared" si="0"/>
        <v>0</v>
      </c>
      <c r="M23" s="79"/>
      <c r="N23" s="81">
        <f t="shared" ref="N23:N25" si="1">G23+L23-M23</f>
        <v>0</v>
      </c>
      <c r="O23" s="82"/>
      <c r="P23" s="83"/>
      <c r="Q23" s="83"/>
      <c r="R23" s="83"/>
      <c r="W23" s="163"/>
    </row>
    <row r="24" spans="1:24" s="84" customFormat="1" ht="42.6" customHeight="1" x14ac:dyDescent="0.3">
      <c r="A24" s="75"/>
      <c r="B24" s="76"/>
      <c r="C24" s="76"/>
      <c r="D24" s="76"/>
      <c r="E24" s="77"/>
      <c r="F24" s="78"/>
      <c r="G24" s="80">
        <v>0</v>
      </c>
      <c r="H24" s="79"/>
      <c r="I24" s="79"/>
      <c r="J24" s="79"/>
      <c r="K24" s="79"/>
      <c r="L24" s="80">
        <f t="shared" si="0"/>
        <v>0</v>
      </c>
      <c r="M24" s="79"/>
      <c r="N24" s="81">
        <f t="shared" si="1"/>
        <v>0</v>
      </c>
      <c r="O24" s="82"/>
      <c r="P24" s="83"/>
      <c r="Q24" s="83"/>
      <c r="R24" s="83"/>
      <c r="W24" s="163"/>
      <c r="X24" s="16"/>
    </row>
    <row r="25" spans="1:24" s="84" customFormat="1" ht="43.2" customHeight="1" x14ac:dyDescent="0.3">
      <c r="A25" s="75"/>
      <c r="B25" s="76"/>
      <c r="C25" s="76"/>
      <c r="D25" s="76"/>
      <c r="E25" s="77"/>
      <c r="F25" s="78"/>
      <c r="G25" s="80">
        <v>0</v>
      </c>
      <c r="H25" s="79"/>
      <c r="I25" s="79"/>
      <c r="J25" s="79"/>
      <c r="K25" s="79"/>
      <c r="L25" s="80">
        <f t="shared" si="0"/>
        <v>0</v>
      </c>
      <c r="M25" s="79"/>
      <c r="N25" s="81">
        <f t="shared" si="1"/>
        <v>0</v>
      </c>
      <c r="O25" s="82"/>
      <c r="P25" s="83"/>
      <c r="Q25" s="83"/>
      <c r="R25" s="83"/>
      <c r="W25" s="163"/>
      <c r="X25" s="16"/>
    </row>
    <row r="26" spans="1:24" s="84" customFormat="1" ht="28.35" customHeight="1" x14ac:dyDescent="0.3">
      <c r="A26" s="221" t="s">
        <v>63</v>
      </c>
      <c r="B26" s="222"/>
      <c r="C26" s="222"/>
      <c r="D26" s="222"/>
      <c r="E26" s="222"/>
      <c r="F26" s="223"/>
      <c r="G26" s="85">
        <f>SUM(G20:G25)</f>
        <v>0</v>
      </c>
      <c r="H26" s="85">
        <f t="shared" ref="H26:I26" si="2">SUM(H20:H25)</f>
        <v>0</v>
      </c>
      <c r="I26" s="85">
        <f t="shared" si="2"/>
        <v>0</v>
      </c>
      <c r="J26" s="85">
        <f>SUM(J20:J25)</f>
        <v>0</v>
      </c>
      <c r="K26" s="85">
        <f>SUM(K20:K25)</f>
        <v>0</v>
      </c>
      <c r="L26" s="85">
        <f>SUM(L20:L25)</f>
        <v>0</v>
      </c>
      <c r="M26" s="85">
        <f>SUM(M20:M25)</f>
        <v>0</v>
      </c>
      <c r="N26" s="85">
        <f>SUM(N20:N25)</f>
        <v>0</v>
      </c>
      <c r="O26" s="82"/>
      <c r="P26" s="83"/>
      <c r="Q26" s="83"/>
      <c r="R26" s="83"/>
      <c r="W26" s="163"/>
      <c r="X26" s="16"/>
    </row>
    <row r="27" spans="1:24" s="92" customFormat="1" ht="30" customHeight="1" x14ac:dyDescent="0.3">
      <c r="A27" s="224" t="s">
        <v>64</v>
      </c>
      <c r="B27" s="225"/>
      <c r="C27" s="225"/>
      <c r="D27" s="225"/>
      <c r="E27" s="225"/>
      <c r="F27" s="226"/>
      <c r="G27" s="86">
        <v>0</v>
      </c>
      <c r="H27" s="87"/>
      <c r="I27" s="87"/>
      <c r="J27" s="88"/>
      <c r="K27" s="88"/>
      <c r="L27" s="88"/>
      <c r="M27" s="88"/>
      <c r="N27" s="89">
        <f>+G27</f>
        <v>0</v>
      </c>
      <c r="O27" s="90"/>
      <c r="P27" s="91"/>
      <c r="Q27" s="91" t="s">
        <v>94</v>
      </c>
      <c r="R27" s="91"/>
      <c r="W27" s="163"/>
      <c r="X27" s="16"/>
    </row>
    <row r="28" spans="1:24" s="84" customFormat="1" ht="24.6" customHeight="1" thickBot="1" x14ac:dyDescent="0.35">
      <c r="A28" s="227" t="s">
        <v>65</v>
      </c>
      <c r="B28" s="228"/>
      <c r="C28" s="228"/>
      <c r="D28" s="228"/>
      <c r="E28" s="228"/>
      <c r="F28" s="229"/>
      <c r="G28" s="93">
        <f>+G26+G27</f>
        <v>0</v>
      </c>
      <c r="H28" s="93">
        <f>H26</f>
        <v>0</v>
      </c>
      <c r="I28" s="93">
        <f>I26</f>
        <v>0</v>
      </c>
      <c r="J28" s="93">
        <f t="shared" ref="J28:M28" si="3">+J26</f>
        <v>0</v>
      </c>
      <c r="K28" s="93"/>
      <c r="L28" s="93">
        <f t="shared" si="3"/>
        <v>0</v>
      </c>
      <c r="M28" s="93">
        <f t="shared" si="3"/>
        <v>0</v>
      </c>
      <c r="N28" s="93">
        <f>+N26+N27</f>
        <v>0</v>
      </c>
      <c r="O28" s="94"/>
      <c r="P28" s="83"/>
      <c r="Q28" s="83"/>
      <c r="R28" s="83"/>
      <c r="W28" s="163"/>
      <c r="X28" s="16"/>
    </row>
    <row r="29" spans="1:24" s="84" customFormat="1" ht="15" customHeight="1" x14ac:dyDescent="0.3">
      <c r="A29" s="95" t="s">
        <v>66</v>
      </c>
      <c r="B29" s="95"/>
      <c r="C29" s="95"/>
      <c r="D29" s="95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  <c r="W29" s="163"/>
    </row>
    <row r="30" spans="1:24" s="84" customFormat="1" ht="15" customHeight="1" x14ac:dyDescent="0.3">
      <c r="A30" s="52" t="s">
        <v>67</v>
      </c>
      <c r="B30" s="95"/>
      <c r="C30" s="95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  <c r="W30" s="163"/>
    </row>
    <row r="31" spans="1:24" s="84" customFormat="1" ht="17.25" customHeight="1" x14ac:dyDescent="0.25">
      <c r="A31" s="212" t="s">
        <v>106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98"/>
      <c r="T31" s="98"/>
      <c r="U31" s="98"/>
      <c r="V31" s="98"/>
      <c r="W31" s="163"/>
      <c r="X31" s="16"/>
    </row>
    <row r="32" spans="1:24" s="84" customFormat="1" ht="17.25" customHeight="1" x14ac:dyDescent="0.25">
      <c r="A32" s="53" t="s">
        <v>68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W32" s="163"/>
    </row>
    <row r="33" spans="1:23" s="84" customFormat="1" ht="17.25" customHeight="1" x14ac:dyDescent="0.25">
      <c r="A33" s="53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W33" s="163"/>
    </row>
    <row r="35" spans="1:23" s="53" customFormat="1" ht="30" customHeight="1" x14ac:dyDescent="0.25">
      <c r="A35" s="100"/>
    </row>
    <row r="36" spans="1:23" ht="24" customHeight="1" x14ac:dyDescent="0.25">
      <c r="A36" s="214" t="s">
        <v>69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</row>
    <row r="37" spans="1:23" ht="24" customHeight="1" x14ac:dyDescent="0.2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</row>
    <row r="38" spans="1:23" ht="15" customHeight="1" x14ac:dyDescent="0.3">
      <c r="A38"/>
      <c r="B38"/>
      <c r="C38"/>
      <c r="D38" s="102"/>
      <c r="E38" s="102"/>
      <c r="F38" s="102"/>
      <c r="G38" s="102"/>
      <c r="H38" s="102"/>
      <c r="I38"/>
      <c r="L38" s="161" t="s">
        <v>70</v>
      </c>
    </row>
    <row r="39" spans="1:23" ht="15" customHeight="1" x14ac:dyDescent="0.25">
      <c r="A39" s="103" t="s">
        <v>71</v>
      </c>
      <c r="B39" s="103" t="s">
        <v>72</v>
      </c>
      <c r="C39" s="103" t="s">
        <v>73</v>
      </c>
      <c r="D39" s="103" t="s">
        <v>74</v>
      </c>
      <c r="E39" s="103" t="s">
        <v>75</v>
      </c>
      <c r="F39" s="103" t="s">
        <v>75</v>
      </c>
      <c r="G39" s="215" t="s">
        <v>76</v>
      </c>
      <c r="H39" s="216"/>
      <c r="I39" s="216"/>
      <c r="J39" s="216"/>
      <c r="K39" s="217"/>
      <c r="L39" s="103" t="s">
        <v>77</v>
      </c>
    </row>
    <row r="40" spans="1:23" ht="15" customHeight="1" x14ac:dyDescent="0.25">
      <c r="A40" s="104"/>
      <c r="B40" s="104"/>
      <c r="C40" s="104" t="s">
        <v>78</v>
      </c>
      <c r="D40" s="104" t="s">
        <v>79</v>
      </c>
      <c r="E40" s="104" t="s">
        <v>80</v>
      </c>
      <c r="F40" s="104" t="s">
        <v>81</v>
      </c>
      <c r="G40" s="105" t="s">
        <v>82</v>
      </c>
      <c r="H40" s="105" t="s">
        <v>83</v>
      </c>
      <c r="I40" s="105" t="s">
        <v>84</v>
      </c>
      <c r="J40" s="105"/>
      <c r="K40" s="105" t="s">
        <v>85</v>
      </c>
      <c r="L40" s="104" t="s">
        <v>86</v>
      </c>
    </row>
    <row r="41" spans="1:23" ht="15" customHeight="1" x14ac:dyDescent="0.25">
      <c r="A41" s="106"/>
      <c r="B41" s="106"/>
      <c r="C41" s="106" t="s">
        <v>87</v>
      </c>
      <c r="D41" s="106"/>
      <c r="E41" s="106" t="s">
        <v>88</v>
      </c>
      <c r="F41" s="106" t="s">
        <v>89</v>
      </c>
      <c r="G41" s="107" t="s">
        <v>90</v>
      </c>
      <c r="H41" s="107" t="s">
        <v>90</v>
      </c>
      <c r="I41" s="107"/>
      <c r="J41" s="107"/>
      <c r="K41" s="107" t="s">
        <v>90</v>
      </c>
      <c r="L41" s="106" t="s">
        <v>91</v>
      </c>
    </row>
    <row r="42" spans="1:23" ht="15" customHeight="1" x14ac:dyDescent="0.3">
      <c r="A42" s="108"/>
      <c r="B42" s="109"/>
      <c r="C42" s="109"/>
      <c r="D42" s="109"/>
      <c r="E42" s="109"/>
      <c r="F42" s="110"/>
      <c r="G42" s="111"/>
      <c r="H42" s="112"/>
      <c r="I42" s="112">
        <f t="shared" ref="I42:I44" si="4">SUM(G42:H42)</f>
        <v>0</v>
      </c>
      <c r="J42" s="113"/>
      <c r="K42" s="112">
        <v>0</v>
      </c>
      <c r="L42" s="114"/>
    </row>
    <row r="43" spans="1:23" ht="15" customHeight="1" x14ac:dyDescent="0.3">
      <c r="A43" s="115"/>
      <c r="B43" s="108"/>
      <c r="C43" s="108"/>
      <c r="D43" s="108"/>
      <c r="E43" s="108"/>
      <c r="F43" s="116"/>
      <c r="G43" s="117"/>
      <c r="H43" s="117"/>
      <c r="I43" s="117">
        <f t="shared" si="4"/>
        <v>0</v>
      </c>
      <c r="J43" s="113"/>
      <c r="K43" s="117">
        <v>0</v>
      </c>
      <c r="L43" s="118" t="s">
        <v>92</v>
      </c>
    </row>
    <row r="44" spans="1:23" ht="15" customHeight="1" x14ac:dyDescent="0.25">
      <c r="A44" s="108"/>
      <c r="B44" s="108"/>
      <c r="C44" s="108"/>
      <c r="D44" s="108"/>
      <c r="E44" s="108"/>
      <c r="F44" s="119"/>
      <c r="G44" s="117"/>
      <c r="H44" s="117"/>
      <c r="I44" s="117">
        <f t="shared" si="4"/>
        <v>0</v>
      </c>
      <c r="J44" s="113"/>
      <c r="K44" s="117">
        <v>0</v>
      </c>
      <c r="L44" s="118"/>
    </row>
    <row r="45" spans="1:23" ht="15" customHeight="1" x14ac:dyDescent="0.25">
      <c r="A45" s="120"/>
      <c r="B45" s="120"/>
      <c r="C45" s="120"/>
      <c r="D45" s="120"/>
      <c r="E45" s="120"/>
      <c r="F45" s="119"/>
      <c r="G45" s="121"/>
      <c r="H45" s="121"/>
      <c r="I45" s="117">
        <f>SUM(G45:H45)</f>
        <v>0</v>
      </c>
      <c r="J45" s="113"/>
      <c r="K45" s="121">
        <v>0</v>
      </c>
      <c r="L45" s="118"/>
    </row>
    <row r="46" spans="1:23" ht="15" customHeight="1" x14ac:dyDescent="0.25">
      <c r="A46" s="122"/>
      <c r="B46" s="122"/>
      <c r="C46" s="122"/>
      <c r="D46" s="122"/>
      <c r="E46" s="120"/>
      <c r="F46" s="123"/>
      <c r="G46" s="124"/>
      <c r="H46" s="124"/>
      <c r="I46" s="125">
        <f>SUM(G46:H46)</f>
        <v>0</v>
      </c>
      <c r="J46" s="126"/>
      <c r="K46" s="124">
        <v>0</v>
      </c>
      <c r="L46" s="118"/>
    </row>
    <row r="47" spans="1:23" ht="15" customHeight="1" x14ac:dyDescent="0.25">
      <c r="A47" s="108" t="s">
        <v>93</v>
      </c>
      <c r="B47" s="127"/>
      <c r="C47" s="109"/>
      <c r="D47" s="128"/>
      <c r="E47" s="109"/>
      <c r="F47" s="129"/>
      <c r="G47" s="130"/>
      <c r="H47" s="130"/>
      <c r="I47" s="131">
        <f>SUM(G47:H47)</f>
        <v>0</v>
      </c>
      <c r="J47" s="132"/>
      <c r="K47" s="130">
        <f>'[2]ANNEXE 1'!C75</f>
        <v>0</v>
      </c>
      <c r="L47" s="118"/>
    </row>
    <row r="48" spans="1:23" ht="15" customHeight="1" x14ac:dyDescent="0.25">
      <c r="A48" s="133"/>
      <c r="B48" s="119"/>
      <c r="C48" s="133"/>
      <c r="D48" s="134"/>
      <c r="E48" s="133"/>
      <c r="F48" s="135" t="s">
        <v>94</v>
      </c>
      <c r="G48" s="136"/>
      <c r="H48" s="136"/>
      <c r="I48" s="136"/>
      <c r="J48" s="137"/>
      <c r="K48" s="136"/>
      <c r="L48" s="138" t="s">
        <v>94</v>
      </c>
    </row>
    <row r="49" spans="1:12" ht="15" customHeight="1" x14ac:dyDescent="0.3">
      <c r="A49" s="139"/>
      <c r="B49" s="140"/>
      <c r="C49" s="139"/>
      <c r="D49" s="141"/>
      <c r="E49" s="139"/>
      <c r="F49" s="142"/>
      <c r="G49" s="143">
        <f>SUM(G42:G48)</f>
        <v>0</v>
      </c>
      <c r="H49" s="143">
        <f>SUM(H42:H48)</f>
        <v>0</v>
      </c>
      <c r="I49" s="143">
        <f>SUM(I42:I48)</f>
        <v>0</v>
      </c>
      <c r="J49" s="143"/>
      <c r="K49" s="143">
        <f>SUM(K42:K48)</f>
        <v>0</v>
      </c>
      <c r="L49" s="139"/>
    </row>
    <row r="50" spans="1:12" ht="15" customHeight="1" x14ac:dyDescent="0.3">
      <c r="A50"/>
      <c r="B50"/>
      <c r="C50"/>
      <c r="D50" s="102"/>
      <c r="E50" s="102"/>
      <c r="F50" s="102"/>
      <c r="G50" s="102"/>
      <c r="H50" s="102"/>
      <c r="I50"/>
    </row>
    <row r="51" spans="1:12" ht="15" customHeight="1" x14ac:dyDescent="0.3">
      <c r="A51" s="52" t="s">
        <v>128</v>
      </c>
      <c r="B51"/>
      <c r="C51"/>
      <c r="D51" s="102"/>
      <c r="E51" s="102"/>
      <c r="F51" s="102"/>
      <c r="G51" s="102"/>
      <c r="H51" s="102"/>
      <c r="I51"/>
    </row>
    <row r="52" spans="1:12" ht="15" customHeight="1" x14ac:dyDescent="0.3">
      <c r="A52" s="144"/>
      <c r="B52"/>
      <c r="C52"/>
      <c r="D52" s="102"/>
      <c r="E52" s="102"/>
      <c r="F52" s="102"/>
      <c r="G52" s="102"/>
      <c r="H52" s="102"/>
      <c r="I52"/>
    </row>
    <row r="53" spans="1:12" ht="15" customHeight="1" x14ac:dyDescent="0.3">
      <c r="A53" s="144"/>
      <c r="B53"/>
      <c r="C53"/>
      <c r="D53" s="102"/>
      <c r="E53" s="102"/>
      <c r="F53" s="102"/>
      <c r="G53" s="102"/>
      <c r="H53" s="102"/>
      <c r="I53"/>
    </row>
    <row r="54" spans="1:12" ht="15" customHeight="1" x14ac:dyDescent="0.3">
      <c r="A54" s="144"/>
      <c r="B54"/>
      <c r="C54"/>
      <c r="D54" s="102"/>
      <c r="E54" s="102"/>
      <c r="F54" s="102"/>
      <c r="G54" s="102"/>
      <c r="H54" s="102"/>
      <c r="I54"/>
    </row>
    <row r="55" spans="1:12" ht="15" customHeight="1" x14ac:dyDescent="0.3">
      <c r="A55" s="144"/>
      <c r="B55"/>
      <c r="C55"/>
      <c r="D55" s="102"/>
      <c r="E55" s="102"/>
      <c r="F55" s="102"/>
      <c r="G55" s="102"/>
      <c r="H55" s="102"/>
      <c r="I55"/>
    </row>
    <row r="56" spans="1:12" ht="15" customHeight="1" x14ac:dyDescent="0.3">
      <c r="A56" s="144"/>
      <c r="B56"/>
      <c r="C56"/>
      <c r="D56" s="102"/>
      <c r="E56" s="102"/>
      <c r="F56" s="102"/>
      <c r="G56" s="102"/>
      <c r="H56" s="102"/>
      <c r="I56"/>
    </row>
    <row r="57" spans="1:12" ht="15" customHeight="1" x14ac:dyDescent="0.3">
      <c r="A57" t="s">
        <v>94</v>
      </c>
      <c r="B57"/>
      <c r="C57"/>
      <c r="D57" s="102"/>
      <c r="E57" s="102"/>
      <c r="F57" s="102"/>
      <c r="G57" s="102"/>
      <c r="H57" s="102"/>
      <c r="I57"/>
    </row>
  </sheetData>
  <mergeCells count="20">
    <mergeCell ref="A31:R31"/>
    <mergeCell ref="C2:M2"/>
    <mergeCell ref="A36:L36"/>
    <mergeCell ref="G39:K39"/>
    <mergeCell ref="A5:R5"/>
    <mergeCell ref="A7:R7"/>
    <mergeCell ref="A8:R8"/>
    <mergeCell ref="L18:L19"/>
    <mergeCell ref="M18:M19"/>
    <mergeCell ref="N18:N19"/>
    <mergeCell ref="A26:F26"/>
    <mergeCell ref="A27:F27"/>
    <mergeCell ref="A28:F28"/>
    <mergeCell ref="A18:A19"/>
    <mergeCell ref="B18:B19"/>
    <mergeCell ref="C18:C19"/>
    <mergeCell ref="D18:D19"/>
    <mergeCell ref="E18:E19"/>
    <mergeCell ref="F18:F19"/>
    <mergeCell ref="G18:G19"/>
  </mergeCells>
  <dataValidations count="2">
    <dataValidation type="list" allowBlank="1" showInputMessage="1" showErrorMessage="1" sqref="F15" xr:uid="{35DB9FD2-FD69-446F-8466-7559D6D6D5E6}">
      <formula1>$T$3:$T$10</formula1>
    </dataValidation>
    <dataValidation type="list" allowBlank="1" showInputMessage="1" showErrorMessage="1" sqref="J20:K25" xr:uid="{F5EA3252-D492-492D-A5B6-A77B58DA2DAB}">
      <formula1>"Oui, Non"</formula1>
    </dataValidation>
  </dataValidations>
  <pageMargins left="0.7" right="0.7" top="0.75" bottom="0.75" header="0.3" footer="0.3"/>
  <pageSetup paperSize="218"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40B35B1271092D4CB2815B76C84A21E5" ma:contentTypeVersion="14" ma:contentTypeDescription="" ma:contentTypeScope="" ma:versionID="f5f3736e4ba161c79ed45bbe6521ae09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f7e5461070759ae83c401c02c6345e21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Document xmlns="35ae7812-1ab0-4572-a6c7-91e90b93790a">Annexe 3 - Sommaire des coûts du projet</DescriptionDocument>
    <DatePublication xmlns="35ae7812-1ab0-4572-a6c7-91e90b93790a">2024-03-06T05:00:00+00:00</DatePublication>
    <ExclureImportation xmlns="35ae7812-1ab0-4572-a6c7-91e90b93790a">false</ExclureImportation>
    <Theme xmlns="35ae7812-1ab0-4572-a6c7-91e90b93790a">
      <Value>8</Value>
    </Theme>
    <SousSousTheme xmlns="35ae7812-1ab0-4572-a6c7-91e90b93790a"/>
    <RoutingRuleDescription xmlns="http://schemas.microsoft.com/sharepoint/v3" xsi:nil="true"/>
    <TypeDocument xmlns="35ae7812-1ab0-4572-a6c7-91e90b93790a">14</TypeDocument>
    <SousTheme xmlns="35ae7812-1ab0-4572-a6c7-91e90b93790a">
      <Value>99</Value>
    </SousTheme>
    <ImageDocument xmlns="35ae7812-1ab0-4572-a6c7-91e90b93790a">
      <Url xsi:nil="true"/>
      <Description xsi:nil="true"/>
    </ImageDocument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_dlc_DocId xmlns="35ae7812-1ab0-4572-a6c7-91e90b93790a">UMXZNRYXENRP-1270063908-7</_dlc_DocId>
    <_dlc_DocIdUrl xmlns="35ae7812-1ab0-4572-a6c7-91e90b93790a">
      <Url>http://edition.simtq.mtq.min.intra/fr/aide-finan/transport-collectif/transport-collectif-personnes/_layouts/15/DocIdRedir.aspx?ID=UMXZNRYXENRP-1270063908-7</Url>
      <Description>UMXZNRYXENRP-1270063908-7</Description>
    </_dlc_DocIdUrl>
  </documentManagement>
</p:properties>
</file>

<file path=customXml/itemProps1.xml><?xml version="1.0" encoding="utf-8"?>
<ds:datastoreItem xmlns:ds="http://schemas.openxmlformats.org/officeDocument/2006/customXml" ds:itemID="{7177F066-C06B-4623-A5BF-4C3BA7F20C3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6738D53-A293-41E0-BBD1-31582070C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ae7812-1ab0-4572-a6c7-91e90b937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41D31D-00E5-49B5-BBBE-AB901472D8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2779C6-FEB4-402D-8C34-6B5F9796D8EF}">
  <ds:schemaRefs>
    <ds:schemaRef ds:uri="http://schemas.microsoft.com/office/2006/metadata/properties"/>
    <ds:schemaRef ds:uri="http://schemas.microsoft.com/office/infopath/2007/PartnerControls"/>
    <ds:schemaRef ds:uri="35ae7812-1ab0-4572-a6c7-91e90b93790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A.3 (Tableaux 1 et 2)</vt:lpstr>
      <vt:lpstr>A.3 (Tableau 3 et 4)</vt:lpstr>
      <vt:lpstr>'A.3 (Tableau 3 et 4)'!Impression_des_titres</vt:lpstr>
      <vt:lpstr>'A.3 (Tableau 3 et 4)'!Zone_d_impression</vt:lpstr>
      <vt:lpstr>'A.3 (Tableaux 1 et 2)'!Zone_d_impression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Annexe 3 - Sommaire des coûts du projet</dc:title>
  <dc:creator>Poclid, Jean Adi</dc:creator>
  <cp:keywords>PAGTCP, transport collectif, annexe 3, couts, projet, sommaire</cp:keywords>
  <cp:lastModifiedBy>Ciutac-Marcautanu, Doina</cp:lastModifiedBy>
  <cp:lastPrinted>2024-02-26T16:21:06Z</cp:lastPrinted>
  <dcterms:created xsi:type="dcterms:W3CDTF">2023-07-20T18:03:03Z</dcterms:created>
  <dcterms:modified xsi:type="dcterms:W3CDTF">2024-07-05T13:36:09Z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0x0101004CF7858666DCF549A225B94A6B816A810040B35B1271092D4CB2815B76C84A21E5</vt:lpwstr>
  </property>
  <property fmtid="{D5CDD505-2E9C-101B-9397-08002B2CF9AE}" pid="3" name="_dlc_DocIdItemGuid">
    <vt:lpwstr>62d4d95a-b02e-413e-b353-c287d96a0dd6</vt:lpwstr>
  </property>
</Properties>
</file>