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FRA0-FIC012\projet\DGRMSP-Commun\Mise à jour de l'Espace administratif\Formulaires\Nouveau dossier (2)\actif\SMII\"/>
    </mc:Choice>
  </mc:AlternateContent>
  <xr:revisionPtr revIDLastSave="0" documentId="13_ncr:1_{9FA7D2F3-FE07-4144-8D3A-D68031881ED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V-1306" sheetId="1" r:id="rId1"/>
  </sheets>
  <definedNames>
    <definedName name="Print_Area" localSheetId="0">'V-1306'!$B$2:$DF$58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30" i="1" l="1"/>
  <c r="AK30" i="1"/>
  <c r="M28" i="1" l="1"/>
  <c r="CK30" i="1" l="1"/>
  <c r="CE30" i="1"/>
  <c r="CR30" i="1" l="1"/>
  <c r="CY30" i="1" s="1"/>
  <c r="AY22" i="1"/>
  <c r="CK20" i="1" s="1"/>
  <c r="BE22" i="1"/>
  <c r="AK22" i="1"/>
  <c r="BX22" i="1" l="1"/>
  <c r="BX20" i="1" s="1"/>
  <c r="CE20" i="1"/>
  <c r="CR20" i="1" l="1"/>
  <c r="CY20" i="1" s="1"/>
</calcChain>
</file>

<file path=xl/sharedStrings.xml><?xml version="1.0" encoding="utf-8"?>
<sst xmlns="http://schemas.openxmlformats.org/spreadsheetml/2006/main" count="54" uniqueCount="36">
  <si>
    <t xml:space="preserve"> </t>
  </si>
  <si>
    <r>
      <t>D</t>
    </r>
    <r>
      <rPr>
        <vertAlign val="subscript"/>
        <sz val="9"/>
        <color theme="1"/>
        <rFont val="Arial Narrow"/>
        <family val="2"/>
      </rPr>
      <t>mm</t>
    </r>
  </si>
  <si>
    <r>
      <t>D</t>
    </r>
    <r>
      <rPr>
        <vertAlign val="subscript"/>
        <sz val="9"/>
        <color theme="1"/>
        <rFont val="Arial Narrow"/>
        <family val="2"/>
      </rPr>
      <t>gb</t>
    </r>
  </si>
  <si>
    <t>Remarques</t>
  </si>
  <si>
    <r>
      <t>D</t>
    </r>
    <r>
      <rPr>
        <vertAlign val="subscript"/>
        <sz val="9"/>
        <color theme="1"/>
        <rFont val="Arial Narrow"/>
        <family val="2"/>
      </rPr>
      <t>ge</t>
    </r>
  </si>
  <si>
    <t>Écart moyen</t>
  </si>
  <si>
    <t>Valeurs si Témoin</t>
  </si>
  <si>
    <t>Témoin</t>
  </si>
  <si>
    <t>Fabricant - Ministère</t>
  </si>
  <si>
    <t>Exigence maximale</t>
  </si>
  <si>
    <t>Teneur en Bitume</t>
  </si>
  <si>
    <t>Teneur en bitume</t>
  </si>
  <si>
    <t>Fabricant</t>
  </si>
  <si>
    <t>Ce formulaire est conçu pour être rempli à l'écran et se calculer automatiquement.</t>
  </si>
  <si>
    <t xml:space="preserve"> Numéro de l'usine</t>
  </si>
  <si>
    <t xml:space="preserve"> Nom, localisation</t>
  </si>
  <si>
    <t xml:space="preserve"> Nom du représentant</t>
  </si>
  <si>
    <t xml:space="preserve"> Classe granulaire</t>
  </si>
  <si>
    <t xml:space="preserve"> Provenance (s)</t>
  </si>
  <si>
    <t xml:space="preserve"> Date de prélèvement</t>
  </si>
  <si>
    <t xml:space="preserve"> N˚ d'échantillon</t>
  </si>
  <si>
    <t xml:space="preserve"> Première portion</t>
  </si>
  <si>
    <t xml:space="preserve"> Moyenne</t>
  </si>
  <si>
    <t xml:space="preserve"> Deuxième portion</t>
  </si>
  <si>
    <t>Teneur 
en Bitume</t>
  </si>
  <si>
    <r>
      <t>Valeurs si écart D</t>
    </r>
    <r>
      <rPr>
        <b/>
        <vertAlign val="subscript"/>
        <sz val="9"/>
        <color theme="1"/>
        <rFont val="Arial Narrow"/>
        <family val="2"/>
      </rPr>
      <t>mm</t>
    </r>
    <r>
      <rPr>
        <b/>
        <sz val="9"/>
        <color theme="1"/>
        <rFont val="Arial Narrow"/>
        <family val="2"/>
      </rPr>
      <t xml:space="preserve"> moyen conforme</t>
    </r>
  </si>
  <si>
    <r>
      <t>D</t>
    </r>
    <r>
      <rPr>
        <b/>
        <vertAlign val="subscript"/>
        <sz val="9"/>
        <color theme="1"/>
        <rFont val="Arial Narrow"/>
        <family val="2"/>
      </rPr>
      <t>mm</t>
    </r>
  </si>
  <si>
    <r>
      <t>Valeurs si entente</t>
    </r>
    <r>
      <rPr>
        <b/>
        <vertAlign val="superscript"/>
        <sz val="9"/>
        <color theme="1"/>
        <rFont val="Arial Narrow"/>
        <family val="2"/>
      </rPr>
      <t>1</t>
    </r>
  </si>
  <si>
    <t xml:space="preserve"> Portion témoins</t>
  </si>
  <si>
    <t xml:space="preserve"> Formulaire préparé par</t>
  </si>
  <si>
    <t xml:space="preserve"> Nom</t>
  </si>
  <si>
    <t xml:space="preserve"> Approuvé par</t>
  </si>
  <si>
    <t xml:space="preserve"> Signature</t>
  </si>
  <si>
    <t xml:space="preserve"> Organisme</t>
  </si>
  <si>
    <t xml:space="preserve"> Date (Année-Mois-Jour)</t>
  </si>
  <si>
    <t>Ministère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</si>
</sst>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;;;@"/>
    <numFmt numFmtId="166" formatCode="0.000;\-0.000;;@"/>
    <numFmt numFmtId="167" formatCode="0;\-0;;@"/>
  </numFmts>
  <fonts count="12" x14ac:knownFonts="1">
    <font>
      <sz val="11"/>
      <color theme="1"/>
      <name val="Times New Roman"/>
      <family val="2"/>
    </font>
    <font>
      <sz val="9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Arial Narrow"/>
      <family val="2"/>
    </font>
    <font>
      <sz val="11"/>
      <color theme="1"/>
      <name val="Times New Roman"/>
      <family val="2"/>
    </font>
    <font>
      <b/>
      <sz val="10"/>
      <color theme="1"/>
      <name val="Arial Narrow"/>
      <family val="2"/>
    </font>
    <font>
      <b/>
      <vertAlign val="subscript"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3" fillId="0" borderId="0" xfId="0" applyFont="1" applyAlignment="1">
      <alignment horizontal="left" vertical="top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/>
    <xf numFmtId="0" fontId="1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/>
    <xf numFmtId="0" fontId="3" fillId="0" borderId="0" xfId="0" applyFont="1" applyFill="1" applyAlignment="1"/>
    <xf numFmtId="0" fontId="7" fillId="0" borderId="2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0" xfId="0" applyFont="1" applyAlignment="1">
      <alignment vertical="center" wrapText="1"/>
    </xf>
    <xf numFmtId="0" fontId="1" fillId="0" borderId="7" xfId="0" applyFont="1" applyBorder="1"/>
    <xf numFmtId="0" fontId="1" fillId="0" borderId="2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left"/>
    </xf>
    <xf numFmtId="0" fontId="1" fillId="0" borderId="42" xfId="0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166" fontId="1" fillId="0" borderId="44" xfId="0" applyNumberFormat="1" applyFont="1" applyBorder="1" applyAlignment="1" applyProtection="1">
      <alignment horizontal="center" vertical="center"/>
    </xf>
    <xf numFmtId="166" fontId="1" fillId="0" borderId="45" xfId="0" applyNumberFormat="1" applyFont="1" applyBorder="1" applyAlignment="1" applyProtection="1">
      <alignment horizontal="center" vertical="center"/>
    </xf>
    <xf numFmtId="166" fontId="1" fillId="0" borderId="46" xfId="0" applyNumberFormat="1" applyFont="1" applyBorder="1" applyAlignment="1" applyProtection="1">
      <alignment horizontal="center" vertical="center"/>
    </xf>
    <xf numFmtId="166" fontId="1" fillId="0" borderId="6" xfId="0" applyNumberFormat="1" applyFont="1" applyBorder="1" applyAlignment="1" applyProtection="1">
      <alignment horizontal="center" vertical="center"/>
    </xf>
    <xf numFmtId="166" fontId="1" fillId="0" borderId="7" xfId="0" applyNumberFormat="1" applyFont="1" applyBorder="1" applyAlignment="1" applyProtection="1">
      <alignment horizontal="center" vertical="center"/>
    </xf>
    <xf numFmtId="166" fontId="1" fillId="0" borderId="47" xfId="0" applyNumberFormat="1" applyFont="1" applyBorder="1" applyAlignment="1" applyProtection="1">
      <alignment horizontal="center" vertical="center"/>
    </xf>
    <xf numFmtId="49" fontId="1" fillId="0" borderId="22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</xf>
    <xf numFmtId="49" fontId="1" fillId="0" borderId="35" xfId="0" applyNumberFormat="1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166" fontId="1" fillId="0" borderId="36" xfId="0" applyNumberFormat="1" applyFont="1" applyBorder="1" applyAlignment="1" applyProtection="1">
      <alignment horizontal="center"/>
    </xf>
    <xf numFmtId="166" fontId="1" fillId="0" borderId="38" xfId="0" applyNumberFormat="1" applyFont="1" applyBorder="1" applyAlignment="1" applyProtection="1">
      <alignment horizontal="center"/>
    </xf>
    <xf numFmtId="166" fontId="1" fillId="0" borderId="28" xfId="0" applyNumberFormat="1" applyFont="1" applyBorder="1" applyAlignment="1" applyProtection="1">
      <alignment horizontal="center"/>
    </xf>
    <xf numFmtId="166" fontId="1" fillId="0" borderId="37" xfId="0" applyNumberFormat="1" applyFont="1" applyBorder="1" applyAlignment="1" applyProtection="1">
      <alignment horizontal="center"/>
    </xf>
    <xf numFmtId="10" fontId="1" fillId="0" borderId="22" xfId="0" applyNumberFormat="1" applyFont="1" applyBorder="1" applyAlignment="1" applyProtection="1">
      <alignment horizontal="center"/>
    </xf>
    <xf numFmtId="10" fontId="1" fillId="0" borderId="36" xfId="0" applyNumberFormat="1" applyFont="1" applyBorder="1" applyAlignment="1" applyProtection="1">
      <alignment horizontal="center"/>
    </xf>
    <xf numFmtId="10" fontId="1" fillId="0" borderId="38" xfId="0" applyNumberFormat="1" applyFont="1" applyBorder="1" applyAlignment="1" applyProtection="1">
      <alignment horizontal="center"/>
    </xf>
    <xf numFmtId="10" fontId="1" fillId="0" borderId="40" xfId="0" applyNumberFormat="1" applyFont="1" applyBorder="1" applyAlignment="1" applyProtection="1">
      <alignment horizontal="center"/>
    </xf>
    <xf numFmtId="10" fontId="1" fillId="0" borderId="28" xfId="0" applyNumberFormat="1" applyFont="1" applyBorder="1" applyAlignment="1" applyProtection="1">
      <alignment horizontal="center"/>
    </xf>
    <xf numFmtId="10" fontId="1" fillId="0" borderId="37" xfId="0" applyNumberFormat="1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166" fontId="1" fillId="0" borderId="36" xfId="0" applyNumberFormat="1" applyFont="1" applyBorder="1" applyAlignment="1" applyProtection="1">
      <alignment horizontal="center"/>
      <protection locked="0"/>
    </xf>
    <xf numFmtId="166" fontId="1" fillId="0" borderId="38" xfId="0" applyNumberFormat="1" applyFont="1" applyBorder="1" applyAlignment="1" applyProtection="1">
      <alignment horizontal="center"/>
      <protection locked="0"/>
    </xf>
    <xf numFmtId="166" fontId="1" fillId="0" borderId="28" xfId="0" applyNumberFormat="1" applyFont="1" applyBorder="1" applyAlignment="1" applyProtection="1">
      <alignment horizontal="center"/>
      <protection locked="0"/>
    </xf>
    <xf numFmtId="166" fontId="1" fillId="0" borderId="37" xfId="0" applyNumberFormat="1" applyFont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164" fontId="1" fillId="0" borderId="41" xfId="0" applyNumberFormat="1" applyFont="1" applyBorder="1" applyAlignment="1" applyProtection="1">
      <alignment horizontal="center" vertical="center"/>
      <protection locked="0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164" fontId="1" fillId="0" borderId="43" xfId="0" applyNumberFormat="1" applyFont="1" applyBorder="1" applyAlignment="1" applyProtection="1">
      <alignment horizontal="center" vertical="center"/>
      <protection locked="0"/>
    </xf>
    <xf numFmtId="166" fontId="1" fillId="0" borderId="8" xfId="0" applyNumberFormat="1" applyFont="1" applyBorder="1" applyAlignment="1" applyProtection="1">
      <alignment horizontal="center"/>
    </xf>
    <xf numFmtId="166" fontId="1" fillId="0" borderId="34" xfId="0" applyNumberFormat="1" applyFont="1" applyBorder="1" applyAlignment="1" applyProtection="1">
      <alignment horizontal="center"/>
    </xf>
    <xf numFmtId="167" fontId="1" fillId="0" borderId="1" xfId="0" applyNumberFormat="1" applyFont="1" applyBorder="1" applyAlignment="1" applyProtection="1">
      <alignment horizontal="left" vertical="center"/>
    </xf>
    <xf numFmtId="167" fontId="1" fillId="0" borderId="2" xfId="0" applyNumberFormat="1" applyFont="1" applyBorder="1" applyAlignment="1" applyProtection="1">
      <alignment horizontal="left" vertical="center"/>
    </xf>
    <xf numFmtId="167" fontId="1" fillId="0" borderId="3" xfId="0" applyNumberFormat="1" applyFont="1" applyBorder="1" applyAlignment="1" applyProtection="1">
      <alignment horizontal="left" vertical="center"/>
    </xf>
    <xf numFmtId="167" fontId="1" fillId="0" borderId="4" xfId="0" applyNumberFormat="1" applyFont="1" applyBorder="1" applyAlignment="1" applyProtection="1">
      <alignment horizontal="left" vertical="center"/>
    </xf>
    <xf numFmtId="167" fontId="1" fillId="0" borderId="0" xfId="0" applyNumberFormat="1" applyFont="1" applyBorder="1" applyAlignment="1" applyProtection="1">
      <alignment horizontal="left" vertical="center"/>
    </xf>
    <xf numFmtId="167" fontId="1" fillId="0" borderId="5" xfId="0" applyNumberFormat="1" applyFont="1" applyBorder="1" applyAlignment="1" applyProtection="1">
      <alignment horizontal="left" vertical="center"/>
    </xf>
    <xf numFmtId="167" fontId="1" fillId="0" borderId="6" xfId="0" applyNumberFormat="1" applyFont="1" applyBorder="1" applyAlignment="1" applyProtection="1">
      <alignment horizontal="left" vertical="center"/>
    </xf>
    <xf numFmtId="167" fontId="1" fillId="0" borderId="7" xfId="0" applyNumberFormat="1" applyFont="1" applyBorder="1" applyAlignment="1" applyProtection="1">
      <alignment horizontal="left" vertical="center"/>
    </xf>
    <xf numFmtId="167" fontId="1" fillId="0" borderId="8" xfId="0" applyNumberFormat="1" applyFont="1" applyBorder="1" applyAlignment="1" applyProtection="1">
      <alignment horizontal="left" vertical="center"/>
    </xf>
    <xf numFmtId="164" fontId="1" fillId="0" borderId="24" xfId="0" applyNumberFormat="1" applyFont="1" applyBorder="1" applyAlignment="1" applyProtection="1">
      <alignment horizontal="center" vertical="center"/>
      <protection locked="0"/>
    </xf>
    <xf numFmtId="164" fontId="1" fillId="0" borderId="20" xfId="0" applyNumberFormat="1" applyFont="1" applyBorder="1" applyAlignment="1" applyProtection="1">
      <alignment horizontal="center" vertical="center"/>
      <protection locked="0"/>
    </xf>
    <xf numFmtId="164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3" fillId="0" borderId="57" xfId="0" applyFont="1" applyFill="1" applyBorder="1" applyAlignment="1" applyProtection="1">
      <alignment horizontal="left" vertical="center"/>
      <protection locked="0"/>
    </xf>
    <xf numFmtId="0" fontId="3" fillId="0" borderId="57" xfId="0" applyFont="1" applyFill="1" applyBorder="1" applyAlignment="1" applyProtection="1">
      <alignment horizontal="left" vertical="center"/>
    </xf>
    <xf numFmtId="14" fontId="3" fillId="0" borderId="57" xfId="0" applyNumberFormat="1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center" vertical="center"/>
    </xf>
    <xf numFmtId="165" fontId="1" fillId="0" borderId="55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56" xfId="0" applyNumberFormat="1" applyFont="1" applyBorder="1" applyAlignment="1" applyProtection="1">
      <alignment horizontal="center"/>
    </xf>
    <xf numFmtId="165" fontId="1" fillId="0" borderId="49" xfId="0" applyNumberFormat="1" applyFont="1" applyBorder="1" applyAlignment="1" applyProtection="1">
      <alignment horizontal="center"/>
    </xf>
    <xf numFmtId="165" fontId="1" fillId="0" borderId="7" xfId="0" applyNumberFormat="1" applyFont="1" applyBorder="1" applyAlignment="1" applyProtection="1">
      <alignment horizontal="center"/>
    </xf>
    <xf numFmtId="165" fontId="1" fillId="0" borderId="47" xfId="0" applyNumberFormat="1" applyFont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14" fontId="3" fillId="0" borderId="10" xfId="0" applyNumberFormat="1" applyFont="1" applyBorder="1" applyAlignment="1" applyProtection="1">
      <alignment horizontal="left" vertical="center"/>
      <protection locked="0"/>
    </xf>
    <xf numFmtId="10" fontId="1" fillId="0" borderId="30" xfId="0" applyNumberFormat="1" applyFont="1" applyBorder="1" applyAlignment="1" applyProtection="1">
      <alignment horizontal="center"/>
      <protection locked="0"/>
    </xf>
    <xf numFmtId="10" fontId="1" fillId="0" borderId="16" xfId="0" applyNumberFormat="1" applyFont="1" applyBorder="1" applyAlignment="1" applyProtection="1">
      <alignment horizontal="center"/>
      <protection locked="0"/>
    </xf>
    <xf numFmtId="10" fontId="1" fillId="0" borderId="29" xfId="0" applyNumberFormat="1" applyFont="1" applyBorder="1" applyAlignment="1" applyProtection="1">
      <alignment horizontal="center"/>
      <protection locked="0"/>
    </xf>
    <xf numFmtId="10" fontId="1" fillId="0" borderId="19" xfId="0" applyNumberFormat="1" applyFont="1" applyBorder="1" applyAlignment="1" applyProtection="1">
      <alignment horizontal="center"/>
      <protection locked="0"/>
    </xf>
    <xf numFmtId="10" fontId="1" fillId="0" borderId="10" xfId="0" applyNumberFormat="1" applyFont="1" applyBorder="1" applyAlignment="1" applyProtection="1">
      <alignment horizontal="center"/>
      <protection locked="0"/>
    </xf>
    <xf numFmtId="10" fontId="1" fillId="0" borderId="11" xfId="0" applyNumberFormat="1" applyFont="1" applyBorder="1" applyAlignment="1" applyProtection="1">
      <alignment horizontal="center"/>
      <protection locked="0"/>
    </xf>
    <xf numFmtId="10" fontId="1" fillId="0" borderId="19" xfId="0" applyNumberFormat="1" applyFont="1" applyBorder="1" applyAlignment="1" applyProtection="1">
      <alignment horizontal="center" vertical="center"/>
    </xf>
    <xf numFmtId="10" fontId="1" fillId="0" borderId="10" xfId="0" applyNumberFormat="1" applyFont="1" applyBorder="1" applyAlignment="1" applyProtection="1">
      <alignment horizontal="center" vertical="center"/>
    </xf>
    <xf numFmtId="10" fontId="1" fillId="0" borderId="11" xfId="0" applyNumberFormat="1" applyFont="1" applyBorder="1" applyAlignment="1" applyProtection="1">
      <alignment horizontal="center" vertical="center"/>
    </xf>
    <xf numFmtId="10" fontId="1" fillId="0" borderId="46" xfId="0" applyNumberFormat="1" applyFont="1" applyBorder="1" applyAlignment="1" applyProtection="1">
      <alignment horizontal="center" vertical="center"/>
    </xf>
    <xf numFmtId="10" fontId="1" fillId="0" borderId="57" xfId="0" applyNumberFormat="1" applyFont="1" applyBorder="1" applyAlignment="1" applyProtection="1">
      <alignment horizontal="center" vertical="center"/>
    </xf>
    <xf numFmtId="10" fontId="1" fillId="0" borderId="58" xfId="0" applyNumberFormat="1" applyFont="1" applyBorder="1" applyAlignment="1" applyProtection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164" fontId="1" fillId="0" borderId="26" xfId="0" applyNumberFormat="1" applyFont="1" applyBorder="1" applyAlignment="1" applyProtection="1">
      <alignment horizontal="center" vertical="center"/>
      <protection locked="0"/>
    </xf>
    <xf numFmtId="164" fontId="1" fillId="0" borderId="21" xfId="0" applyNumberFormat="1" applyFont="1" applyBorder="1" applyAlignment="1" applyProtection="1">
      <alignment horizontal="center" vertical="center"/>
      <protection locked="0"/>
    </xf>
    <xf numFmtId="164" fontId="1" fillId="0" borderId="19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5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4" fillId="0" borderId="5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1" fillId="0" borderId="50" xfId="0" applyFont="1" applyBorder="1" applyAlignment="1" applyProtection="1">
      <alignment horizontal="center" vertical="center"/>
    </xf>
    <xf numFmtId="0" fontId="1" fillId="0" borderId="53" xfId="0" applyFont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center" vertical="center"/>
    </xf>
    <xf numFmtId="0" fontId="1" fillId="0" borderId="5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10" fontId="1" fillId="0" borderId="22" xfId="0" applyNumberFormat="1" applyFont="1" applyBorder="1" applyAlignment="1" applyProtection="1">
      <alignment horizontal="center"/>
      <protection locked="0"/>
    </xf>
    <xf numFmtId="10" fontId="1" fillId="0" borderId="36" xfId="0" applyNumberFormat="1" applyFont="1" applyBorder="1" applyAlignment="1" applyProtection="1">
      <alignment horizontal="center"/>
      <protection locked="0"/>
    </xf>
    <xf numFmtId="10" fontId="1" fillId="0" borderId="38" xfId="0" applyNumberFormat="1" applyFont="1" applyBorder="1" applyAlignment="1" applyProtection="1">
      <alignment horizontal="center"/>
      <protection locked="0"/>
    </xf>
    <xf numFmtId="10" fontId="1" fillId="0" borderId="40" xfId="0" applyNumberFormat="1" applyFont="1" applyBorder="1" applyAlignment="1" applyProtection="1">
      <alignment horizontal="center"/>
      <protection locked="0"/>
    </xf>
    <xf numFmtId="10" fontId="1" fillId="0" borderId="28" xfId="0" applyNumberFormat="1" applyFont="1" applyBorder="1" applyAlignment="1" applyProtection="1">
      <alignment horizontal="center"/>
      <protection locked="0"/>
    </xf>
    <xf numFmtId="10" fontId="1" fillId="0" borderId="37" xfId="0" applyNumberFormat="1" applyFont="1" applyBorder="1" applyAlignment="1" applyProtection="1">
      <alignment horizontal="center"/>
      <protection locked="0"/>
    </xf>
    <xf numFmtId="166" fontId="1" fillId="0" borderId="55" xfId="0" applyNumberFormat="1" applyFont="1" applyBorder="1" applyAlignment="1" applyProtection="1">
      <alignment horizontal="center"/>
      <protection locked="0"/>
    </xf>
    <xf numFmtId="166" fontId="1" fillId="0" borderId="0" xfId="0" applyNumberFormat="1" applyFont="1" applyBorder="1" applyAlignment="1" applyProtection="1">
      <alignment horizontal="center"/>
      <protection locked="0"/>
    </xf>
    <xf numFmtId="166" fontId="1" fillId="0" borderId="56" xfId="0" applyNumberFormat="1" applyFont="1" applyBorder="1" applyAlignment="1" applyProtection="1">
      <alignment horizontal="center"/>
      <protection locked="0"/>
    </xf>
    <xf numFmtId="166" fontId="1" fillId="0" borderId="49" xfId="0" applyNumberFormat="1" applyFont="1" applyBorder="1" applyAlignment="1" applyProtection="1">
      <alignment horizontal="center"/>
      <protection locked="0"/>
    </xf>
    <xf numFmtId="166" fontId="1" fillId="0" borderId="7" xfId="0" applyNumberFormat="1" applyFont="1" applyBorder="1" applyAlignment="1" applyProtection="1">
      <alignment horizontal="center"/>
      <protection locked="0"/>
    </xf>
    <xf numFmtId="166" fontId="1" fillId="0" borderId="47" xfId="0" applyNumberFormat="1" applyFont="1" applyBorder="1" applyAlignment="1" applyProtection="1">
      <alignment horizontal="center"/>
      <protection locked="0"/>
    </xf>
    <xf numFmtId="166" fontId="1" fillId="0" borderId="8" xfId="0" applyNumberFormat="1" applyFont="1" applyBorder="1" applyAlignment="1" applyProtection="1">
      <alignment horizontal="center"/>
      <protection locked="0"/>
    </xf>
    <xf numFmtId="166" fontId="1" fillId="0" borderId="34" xfId="0" applyNumberFormat="1" applyFont="1" applyBorder="1" applyAlignment="1" applyProtection="1">
      <alignment horizontal="center"/>
      <protection locked="0"/>
    </xf>
    <xf numFmtId="0" fontId="1" fillId="0" borderId="6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9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vertical="center"/>
    </xf>
    <xf numFmtId="0" fontId="1" fillId="0" borderId="35" xfId="0" applyFont="1" applyFill="1" applyBorder="1" applyAlignment="1" applyProtection="1">
      <alignment vertical="center"/>
      <protection locked="0"/>
    </xf>
    <xf numFmtId="0" fontId="4" fillId="2" borderId="28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/>
    </xf>
    <xf numFmtId="0" fontId="1" fillId="0" borderId="10" xfId="0" applyFont="1" applyBorder="1" applyAlignment="1" applyProtection="1">
      <alignment horizontal="left"/>
    </xf>
    <xf numFmtId="0" fontId="1" fillId="0" borderId="17" xfId="0" applyFont="1" applyBorder="1" applyAlignment="1" applyProtection="1">
      <alignment horizontal="left"/>
    </xf>
    <xf numFmtId="0" fontId="1" fillId="0" borderId="31" xfId="0" applyFont="1" applyBorder="1" applyAlignment="1" applyProtection="1">
      <alignment horizontal="left"/>
    </xf>
    <xf numFmtId="0" fontId="1" fillId="0" borderId="12" xfId="0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left"/>
    </xf>
    <xf numFmtId="10" fontId="1" fillId="0" borderId="19" xfId="1" applyNumberFormat="1" applyFont="1" applyBorder="1" applyAlignment="1" applyProtection="1">
      <alignment horizontal="center" vertical="center"/>
    </xf>
    <xf numFmtId="10" fontId="1" fillId="0" borderId="10" xfId="1" applyNumberFormat="1" applyFont="1" applyBorder="1" applyAlignment="1" applyProtection="1">
      <alignment horizontal="center" vertical="center"/>
    </xf>
    <xf numFmtId="10" fontId="1" fillId="0" borderId="11" xfId="1" applyNumberFormat="1" applyFont="1" applyBorder="1" applyAlignment="1" applyProtection="1">
      <alignment horizontal="center" vertical="center"/>
    </xf>
    <xf numFmtId="10" fontId="1" fillId="0" borderId="31" xfId="1" applyNumberFormat="1" applyFont="1" applyBorder="1" applyAlignment="1" applyProtection="1">
      <alignment horizontal="center" vertical="center"/>
    </xf>
    <xf numFmtId="10" fontId="1" fillId="0" borderId="12" xfId="1" applyNumberFormat="1" applyFont="1" applyBorder="1" applyAlignment="1" applyProtection="1">
      <alignment horizontal="center" vertical="center"/>
    </xf>
    <xf numFmtId="10" fontId="1" fillId="0" borderId="52" xfId="1" applyNumberFormat="1" applyFont="1" applyBorder="1" applyAlignment="1" applyProtection="1">
      <alignment horizontal="center" vertical="center"/>
    </xf>
    <xf numFmtId="10" fontId="1" fillId="0" borderId="30" xfId="1" applyNumberFormat="1" applyFont="1" applyBorder="1" applyAlignment="1" applyProtection="1">
      <alignment horizontal="center" vertical="center"/>
      <protection locked="0"/>
    </xf>
    <xf numFmtId="10" fontId="1" fillId="0" borderId="16" xfId="1" applyNumberFormat="1" applyFont="1" applyBorder="1" applyAlignment="1" applyProtection="1">
      <alignment horizontal="center" vertical="center"/>
      <protection locked="0"/>
    </xf>
    <xf numFmtId="10" fontId="1" fillId="0" borderId="29" xfId="1" applyNumberFormat="1" applyFont="1" applyBorder="1" applyAlignment="1" applyProtection="1">
      <alignment horizontal="center" vertical="center"/>
      <protection locked="0"/>
    </xf>
    <xf numFmtId="10" fontId="1" fillId="0" borderId="19" xfId="1" applyNumberFormat="1" applyFont="1" applyBorder="1" applyAlignment="1" applyProtection="1">
      <alignment horizontal="center" vertical="center"/>
      <protection locked="0"/>
    </xf>
    <xf numFmtId="10" fontId="1" fillId="0" borderId="10" xfId="1" applyNumberFormat="1" applyFont="1" applyBorder="1" applyAlignment="1" applyProtection="1">
      <alignment horizontal="center" vertical="center"/>
      <protection locked="0"/>
    </xf>
    <xf numFmtId="10" fontId="1" fillId="0" borderId="11" xfId="1" applyNumberFormat="1" applyFont="1" applyBorder="1" applyAlignment="1" applyProtection="1">
      <alignment horizontal="center" vertical="center"/>
      <protection locked="0"/>
    </xf>
    <xf numFmtId="0" fontId="1" fillId="0" borderId="39" xfId="0" applyFont="1" applyFill="1" applyBorder="1" applyAlignment="1" applyProtection="1">
      <alignment vertical="center"/>
      <protection locked="0"/>
    </xf>
    <xf numFmtId="0" fontId="1" fillId="0" borderId="36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>
      <alignment horizontal="center"/>
    </xf>
    <xf numFmtId="166" fontId="1" fillId="0" borderId="48" xfId="0" applyNumberFormat="1" applyFont="1" applyBorder="1" applyAlignment="1" applyProtection="1">
      <alignment horizontal="center" vertical="center"/>
    </xf>
    <xf numFmtId="166" fontId="1" fillId="0" borderId="8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166" fontId="1" fillId="0" borderId="36" xfId="0" applyNumberFormat="1" applyFont="1" applyBorder="1" applyAlignment="1" applyProtection="1">
      <alignment horizontal="center" vertical="center"/>
    </xf>
    <xf numFmtId="166" fontId="1" fillId="0" borderId="38" xfId="0" applyNumberFormat="1" applyFont="1" applyBorder="1" applyAlignment="1" applyProtection="1">
      <alignment horizontal="center" vertical="center"/>
    </xf>
    <xf numFmtId="166" fontId="1" fillId="0" borderId="28" xfId="0" applyNumberFormat="1" applyFont="1" applyBorder="1" applyAlignment="1" applyProtection="1">
      <alignment horizontal="center" vertical="center"/>
    </xf>
    <xf numFmtId="166" fontId="1" fillId="0" borderId="37" xfId="0" applyNumberFormat="1" applyFont="1" applyBorder="1" applyAlignment="1" applyProtection="1">
      <alignment horizontal="center" vertical="center"/>
    </xf>
    <xf numFmtId="10" fontId="1" fillId="0" borderId="22" xfId="1" applyNumberFormat="1" applyFont="1" applyBorder="1" applyAlignment="1" applyProtection="1">
      <alignment horizontal="center" vertical="center"/>
    </xf>
    <xf numFmtId="10" fontId="1" fillId="0" borderId="36" xfId="1" applyNumberFormat="1" applyFont="1" applyBorder="1" applyAlignment="1" applyProtection="1">
      <alignment horizontal="center" vertical="center"/>
    </xf>
    <xf numFmtId="10" fontId="1" fillId="0" borderId="38" xfId="1" applyNumberFormat="1" applyFont="1" applyBorder="1" applyAlignment="1" applyProtection="1">
      <alignment horizontal="center" vertical="center"/>
    </xf>
    <xf numFmtId="10" fontId="1" fillId="0" borderId="40" xfId="1" applyNumberFormat="1" applyFont="1" applyBorder="1" applyAlignment="1" applyProtection="1">
      <alignment horizontal="center" vertical="center"/>
    </xf>
    <xf numFmtId="10" fontId="1" fillId="0" borderId="28" xfId="1" applyNumberFormat="1" applyFont="1" applyBorder="1" applyAlignment="1" applyProtection="1">
      <alignment horizontal="center" vertical="center"/>
    </xf>
    <xf numFmtId="10" fontId="1" fillId="0" borderId="37" xfId="1" applyNumberFormat="1" applyFont="1" applyBorder="1" applyAlignment="1" applyProtection="1">
      <alignment horizontal="center" vertical="center"/>
    </xf>
    <xf numFmtId="164" fontId="1" fillId="0" borderId="22" xfId="0" applyNumberFormat="1" applyFont="1" applyBorder="1" applyAlignment="1" applyProtection="1">
      <alignment horizontal="center" vertical="center"/>
    </xf>
    <xf numFmtId="164" fontId="1" fillId="0" borderId="36" xfId="0" applyNumberFormat="1" applyFont="1" applyBorder="1" applyAlignment="1" applyProtection="1">
      <alignment horizontal="center" vertical="center"/>
    </xf>
    <xf numFmtId="164" fontId="1" fillId="0" borderId="40" xfId="0" applyNumberFormat="1" applyFont="1" applyBorder="1" applyAlignment="1" applyProtection="1">
      <alignment horizontal="center" vertical="center"/>
    </xf>
    <xf numFmtId="164" fontId="1" fillId="0" borderId="28" xfId="0" applyNumberFormat="1" applyFont="1" applyBorder="1" applyAlignment="1" applyProtection="1">
      <alignment horizontal="center" vertical="center"/>
    </xf>
    <xf numFmtId="166" fontId="1" fillId="0" borderId="41" xfId="0" applyNumberFormat="1" applyFont="1" applyBorder="1" applyAlignment="1" applyProtection="1">
      <alignment horizontal="center" vertical="center"/>
      <protection locked="0"/>
    </xf>
    <xf numFmtId="166" fontId="1" fillId="0" borderId="42" xfId="0" applyNumberFormat="1" applyFont="1" applyBorder="1" applyAlignment="1" applyProtection="1">
      <alignment horizontal="center" vertical="center"/>
      <protection locked="0"/>
    </xf>
    <xf numFmtId="166" fontId="1" fillId="0" borderId="23" xfId="0" applyNumberFormat="1" applyFont="1" applyBorder="1" applyAlignment="1" applyProtection="1">
      <alignment horizontal="center" vertical="center"/>
      <protection locked="0"/>
    </xf>
    <xf numFmtId="166" fontId="1" fillId="0" borderId="24" xfId="0" applyNumberFormat="1" applyFont="1" applyBorder="1" applyAlignment="1" applyProtection="1">
      <alignment horizontal="center" vertical="center"/>
      <protection locked="0"/>
    </xf>
    <xf numFmtId="166" fontId="1" fillId="0" borderId="20" xfId="0" applyNumberFormat="1" applyFont="1" applyBorder="1" applyAlignment="1" applyProtection="1">
      <alignment horizontal="center" vertical="center"/>
      <protection locked="0"/>
    </xf>
    <xf numFmtId="166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6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47" xfId="0" applyFont="1" applyBorder="1" applyAlignment="1" applyProtection="1">
      <alignment horizontal="center" vertical="center" wrapText="1"/>
    </xf>
    <xf numFmtId="164" fontId="1" fillId="0" borderId="8" xfId="0" applyNumberFormat="1" applyFont="1" applyBorder="1" applyAlignment="1" applyProtection="1">
      <alignment horizontal="center" vertical="center"/>
    </xf>
    <xf numFmtId="164" fontId="1" fillId="0" borderId="34" xfId="0" applyNumberFormat="1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166" fontId="1" fillId="0" borderId="22" xfId="0" applyNumberFormat="1" applyFont="1" applyBorder="1" applyAlignment="1" applyProtection="1">
      <alignment horizontal="center" vertical="center"/>
    </xf>
    <xf numFmtId="166" fontId="1" fillId="0" borderId="40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Pourcentage" xfId="1" builtinId="5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FF0000"/>
      </font>
    </dxf>
    <dxf>
      <font>
        <color theme="0"/>
      </font>
    </dxf>
    <dxf>
      <font>
        <strike/>
        <color rgb="FFFF0000"/>
      </font>
    </dxf>
    <dxf>
      <font>
        <color theme="0"/>
      </font>
    </dxf>
    <dxf>
      <font>
        <strike/>
        <color rgb="FFFF0000"/>
      </font>
    </dxf>
    <dxf>
      <font>
        <strike/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51713</xdr:colOff>
      <xdr:row>5</xdr:row>
      <xdr:rowOff>64327</xdr:rowOff>
    </xdr:from>
    <xdr:to>
      <xdr:col>110</xdr:col>
      <xdr:colOff>3234</xdr:colOff>
      <xdr:row>9</xdr:row>
      <xdr:rowOff>48579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88677" y="438523"/>
          <a:ext cx="9340450" cy="283610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32400" rtlCol="0" anchor="ctr" anchorCtr="0"/>
        <a:lstStyle/>
        <a:p>
          <a:r>
            <a:rPr lang="fr-CA" sz="1200" b="1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Vérification des valeurs de densité maximale et de densité brute sur le GBR</a:t>
          </a:r>
          <a:endParaRPr lang="fr-CA" sz="1200" b="0" spc="0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5289</xdr:colOff>
      <xdr:row>53</xdr:row>
      <xdr:rowOff>9526</xdr:rowOff>
    </xdr:from>
    <xdr:to>
      <xdr:col>57</xdr:col>
      <xdr:colOff>38100</xdr:colOff>
      <xdr:row>55</xdr:row>
      <xdr:rowOff>28576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839" y="7543801"/>
          <a:ext cx="5795436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Ministère des Transports et de la Mobilité durable</a:t>
          </a:r>
          <a:endParaRPr lang="fr-CA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100539</xdr:colOff>
      <xdr:row>56</xdr:row>
      <xdr:rowOff>17126</xdr:rowOff>
    </xdr:from>
    <xdr:to>
      <xdr:col>12</xdr:col>
      <xdr:colOff>5287</xdr:colOff>
      <xdr:row>57</xdr:row>
      <xdr:rowOff>57866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539" y="7408526"/>
          <a:ext cx="1057273" cy="116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6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V-1306-J</a:t>
          </a:r>
          <a:r>
            <a:rPr lang="fr-CA" sz="6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(2019-06)</a:t>
          </a:r>
          <a:endParaRPr lang="fr-CA" sz="600" baseline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95250</xdr:colOff>
      <xdr:row>31</xdr:row>
      <xdr:rowOff>57151</xdr:rowOff>
    </xdr:from>
    <xdr:to>
      <xdr:col>91</xdr:col>
      <xdr:colOff>9525</xdr:colOff>
      <xdr:row>39</xdr:row>
      <xdr:rowOff>57151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0025" y="4095751"/>
          <a:ext cx="9344025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100"/>
            </a:spcBef>
            <a:spcAft>
              <a:spcPts val="100"/>
            </a:spcAft>
          </a:pPr>
          <a:r>
            <a:rPr lang="fr-CA" sz="800" b="1"/>
            <a:t>Note</a:t>
          </a:r>
          <a:r>
            <a:rPr lang="fr-CA" sz="800" b="1" baseline="0"/>
            <a:t> </a:t>
          </a:r>
          <a:r>
            <a:rPr lang="fr-CA" sz="800" b="1"/>
            <a:t>:  </a:t>
          </a:r>
        </a:p>
        <a:p>
          <a:pPr marL="171450" indent="-171450">
            <a:lnSpc>
              <a:spcPct val="100000"/>
            </a:lnSpc>
            <a:spcBef>
              <a:spcPts val="100"/>
            </a:spcBef>
            <a:spcAft>
              <a:spcPts val="100"/>
            </a:spcAft>
            <a:buFont typeface="Courier New" panose="02070309020205020404" pitchFamily="49" charset="0"/>
            <a:buChar char="o"/>
          </a:pPr>
          <a:r>
            <a:rPr lang="fr-CA" sz="800"/>
            <a:t>Cette vérification est à faire au</a:t>
          </a:r>
          <a:r>
            <a:rPr lang="fr-CA" sz="800" baseline="0"/>
            <a:t> moins une fois par an pour chaque réserve de GBR couvrant un minimum de 3 jours de production (Norme 4202);</a:t>
          </a:r>
        </a:p>
        <a:p>
          <a:pPr marL="171450" indent="-171450">
            <a:lnSpc>
              <a:spcPct val="100000"/>
            </a:lnSpc>
            <a:spcBef>
              <a:spcPts val="100"/>
            </a:spcBef>
            <a:spcAft>
              <a:spcPts val="100"/>
            </a:spcAft>
            <a:buFont typeface="Courier New" panose="02070309020205020404" pitchFamily="49" charset="0"/>
            <a:buChar char="o"/>
          </a:pPr>
          <a:r>
            <a:rPr lang="fr-CA" sz="800" baseline="0"/>
            <a:t>Faire 3 prélèvements dans la réserve pour composer un échantillon qui est ensuite divisé en 3 portions homogénes (1 fabricant, 1 Ministère, 1 témoin) (Norme 4202);</a:t>
          </a:r>
        </a:p>
        <a:p>
          <a:pPr marL="171450" indent="-171450">
            <a:lnSpc>
              <a:spcPct val="100000"/>
            </a:lnSpc>
            <a:spcBef>
              <a:spcPts val="100"/>
            </a:spcBef>
            <a:spcAft>
              <a:spcPts val="100"/>
            </a:spcAft>
            <a:buFont typeface="Courier New" panose="02070309020205020404" pitchFamily="49" charset="0"/>
            <a:buChar char="o"/>
          </a:pPr>
          <a:r>
            <a:rPr lang="fr-CA" sz="800" baseline="0"/>
            <a:t>Le fabricant réalise sur sa portion, 2 essais de densité maximale et 2 essais de teneur en bitume; le Ministère réalise sur sa portion, 2 essais de densité maximale (Norme 4202);</a:t>
          </a:r>
        </a:p>
        <a:p>
          <a:pPr marL="171450" marR="0" indent="-171450" defTabSz="914400" eaLnBrk="1" fontAlgn="auto" latinLnBrk="0" hangingPunct="1">
            <a:lnSpc>
              <a:spcPct val="100000"/>
            </a:lnSpc>
            <a:spcBef>
              <a:spcPts val="100"/>
            </a:spcBef>
            <a:spcAft>
              <a:spcPts val="100"/>
            </a:spcAft>
            <a:buClrTx/>
            <a:buSzTx/>
            <a:buFont typeface="Courier New" panose="02070309020205020404" pitchFamily="49" charset="0"/>
            <a:buChar char="o"/>
            <a:tabLst/>
            <a:defRPr/>
          </a:pPr>
          <a:r>
            <a:rPr lang="fr-CA" sz="800" baseline="0">
              <a:solidFill>
                <a:schemeClr val="dk1"/>
              </a:solidFill>
              <a:latin typeface="+mn-lt"/>
              <a:ea typeface="+mn-ea"/>
              <a:cs typeface="+mn-cs"/>
            </a:rPr>
            <a:t>Si le GBR est de plusieures provenances et que le fabricant désire ne faire qu'une seule réserve, il doit au préalable bien homogénéiser les matériaux avant de prélever la réserve;</a:t>
          </a:r>
          <a:endParaRPr lang="fr-CA" sz="800" baseline="0"/>
        </a:p>
        <a:p>
          <a:pPr marL="171450" indent="-171450">
            <a:lnSpc>
              <a:spcPct val="100000"/>
            </a:lnSpc>
            <a:spcBef>
              <a:spcPts val="100"/>
            </a:spcBef>
            <a:spcAft>
              <a:spcPts val="100"/>
            </a:spcAft>
            <a:buFont typeface="Courier New" panose="02070309020205020404" pitchFamily="49" charset="0"/>
            <a:buChar char="o"/>
          </a:pPr>
          <a:r>
            <a:rPr lang="fr-CA" sz="800" baseline="0"/>
            <a:t>Ce sont les valeurs fixées finales de D</a:t>
          </a:r>
          <a:r>
            <a:rPr lang="fr-CA" sz="800" baseline="-25000"/>
            <a:t>mm</a:t>
          </a:r>
          <a:r>
            <a:rPr lang="fr-CA" sz="800" baseline="0"/>
            <a:t>, D</a:t>
          </a:r>
          <a:r>
            <a:rPr lang="fr-CA" sz="800" baseline="-25000"/>
            <a:t>ge</a:t>
          </a:r>
          <a:r>
            <a:rPr lang="fr-CA" sz="800" baseline="0"/>
            <a:t>, D</a:t>
          </a:r>
          <a:r>
            <a:rPr lang="fr-CA" sz="800" baseline="-25000"/>
            <a:t>gb</a:t>
          </a:r>
          <a:r>
            <a:rPr lang="fr-CA" sz="800" baseline="0"/>
            <a:t> et teneur en bitume du GBR qui doivent être présentées sur les formules de mélanges qui incorporent le GBR de la réserve ayant fait l'objet de la vérification;</a:t>
          </a:r>
        </a:p>
        <a:p>
          <a:pPr marL="171450" indent="-171450">
            <a:lnSpc>
              <a:spcPct val="100000"/>
            </a:lnSpc>
            <a:spcBef>
              <a:spcPts val="100"/>
            </a:spcBef>
            <a:spcAft>
              <a:spcPts val="100"/>
            </a:spcAft>
            <a:buFont typeface="Courier New" panose="02070309020205020404" pitchFamily="49" charset="0"/>
            <a:buChar char="o"/>
          </a:pPr>
          <a:r>
            <a:rPr lang="fr-CA" sz="800" baseline="0"/>
            <a:t>D</a:t>
          </a:r>
          <a:r>
            <a:rPr lang="fr-CA" sz="800" baseline="-25000"/>
            <a:t>mm </a:t>
          </a:r>
          <a:r>
            <a:rPr lang="fr-CA" sz="800" baseline="0"/>
            <a:t>essais selon LC 26-045, D</a:t>
          </a:r>
          <a:r>
            <a:rPr lang="fr-CA" sz="800" baseline="-25000"/>
            <a:t>ge </a:t>
          </a:r>
          <a:r>
            <a:rPr lang="fr-CA" sz="800" baseline="0"/>
            <a:t>et D</a:t>
          </a:r>
          <a:r>
            <a:rPr lang="fr-CA" sz="800" baseline="-25000"/>
            <a:t>gb</a:t>
          </a:r>
          <a:r>
            <a:rPr lang="fr-CA" sz="800" baseline="0"/>
            <a:t> : calculés selon la méthode sans brulage de l'annexe B de LC 26-003.</a:t>
          </a:r>
          <a:endParaRPr lang="fr-CA" sz="800" baseline="-25000"/>
        </a:p>
      </xdr:txBody>
    </xdr:sp>
    <xdr:clientData/>
  </xdr:twoCellAnchor>
  <xdr:twoCellAnchor>
    <xdr:from>
      <xdr:col>63</xdr:col>
      <xdr:colOff>0</xdr:colOff>
      <xdr:row>23</xdr:row>
      <xdr:rowOff>66674</xdr:rowOff>
    </xdr:from>
    <xdr:to>
      <xdr:col>81</xdr:col>
      <xdr:colOff>38100</xdr:colOff>
      <xdr:row>30</xdr:row>
      <xdr:rowOff>142875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00825" y="2847974"/>
          <a:ext cx="1924050" cy="1181101"/>
        </a:xfrm>
        <a:prstGeom prst="rect">
          <a:avLst/>
        </a:prstGeom>
        <a:noFill/>
        <a:ln w="952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800" b="1"/>
            <a:t>Légende :</a:t>
          </a:r>
        </a:p>
        <a:p>
          <a:r>
            <a:rPr lang="fr-CA" sz="800"/>
            <a:t>C : Conforme;</a:t>
          </a:r>
        </a:p>
        <a:p>
          <a:r>
            <a:rPr lang="fr-CA" sz="800"/>
            <a:t>NC : Non-conforme;</a:t>
          </a:r>
        </a:p>
        <a:p>
          <a:r>
            <a:rPr lang="fr-CA" sz="800"/>
            <a:t>D</a:t>
          </a:r>
          <a:r>
            <a:rPr lang="fr-CA" sz="800" baseline="-25000"/>
            <a:t>mm</a:t>
          </a:r>
          <a:r>
            <a:rPr lang="fr-CA" sz="800"/>
            <a:t> : Densité maximale ( du GBR);</a:t>
          </a:r>
        </a:p>
        <a:p>
          <a:r>
            <a:rPr lang="fr-CA" sz="800"/>
            <a:t>D</a:t>
          </a:r>
          <a:r>
            <a:rPr lang="fr-CA" sz="800" baseline="-25000"/>
            <a:t>g</a:t>
          </a:r>
          <a:r>
            <a:rPr lang="fr-CA" sz="8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e </a:t>
          </a:r>
          <a:r>
            <a:rPr lang="fr-CA" sz="800"/>
            <a:t>: Densité effective (du GBR);   </a:t>
          </a:r>
        </a:p>
        <a:p>
          <a:r>
            <a:rPr lang="fr-CA" sz="800"/>
            <a:t>D</a:t>
          </a:r>
          <a:r>
            <a:rPr lang="fr-CA" sz="800" baseline="-25000"/>
            <a:t>g</a:t>
          </a:r>
          <a:r>
            <a:rPr lang="fr-CA" sz="8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b</a:t>
          </a:r>
          <a:r>
            <a:rPr lang="fr-CA" sz="800" baseline="-25000"/>
            <a:t> </a:t>
          </a:r>
          <a:r>
            <a:rPr lang="fr-CA" sz="800"/>
            <a:t>: Densité brute (du GBR);</a:t>
          </a:r>
        </a:p>
        <a:p>
          <a:r>
            <a:rPr lang="fr-CA" sz="800"/>
            <a:t>GBR : Granulats</a:t>
          </a:r>
          <a:r>
            <a:rPr lang="fr-CA" sz="800" baseline="0"/>
            <a:t> </a:t>
          </a:r>
          <a:r>
            <a:rPr lang="fr-CA" sz="800"/>
            <a:t>bitumineux  récupérés.</a:t>
          </a:r>
        </a:p>
      </xdr:txBody>
    </xdr:sp>
    <xdr:clientData/>
  </xdr:twoCellAnchor>
  <xdr:twoCellAnchor>
    <xdr:from>
      <xdr:col>93</xdr:col>
      <xdr:colOff>85725</xdr:colOff>
      <xdr:row>31</xdr:row>
      <xdr:rowOff>57149</xdr:rowOff>
    </xdr:from>
    <xdr:to>
      <xdr:col>110</xdr:col>
      <xdr:colOff>38100</xdr:colOff>
      <xdr:row>35</xdr:row>
      <xdr:rowOff>9525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810750" y="4248149"/>
          <a:ext cx="1876425" cy="561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0" rtlCol="0" anchor="t"/>
        <a:lstStyle/>
        <a:p>
          <a:pPr marL="228600" indent="-228600" algn="l">
            <a:buFont typeface="+mj-lt"/>
            <a:buAutoNum type="arabicPeriod"/>
          </a:pPr>
          <a:r>
            <a:rPr lang="fr-CA" sz="800"/>
            <a:t>Ces valeurs doivent être inscrit dans</a:t>
          </a:r>
          <a:br>
            <a:rPr lang="fr-CA" sz="800"/>
          </a:br>
          <a:r>
            <a:rPr lang="fr-CA" sz="800"/>
            <a:t>les cases</a:t>
          </a:r>
          <a:r>
            <a:rPr lang="fr-CA" sz="800" baseline="0"/>
            <a:t> appropriées selon l'entente établie par les deux parties.</a:t>
          </a:r>
          <a:endParaRPr lang="fr-CA" sz="800"/>
        </a:p>
      </xdr:txBody>
    </xdr:sp>
    <xdr:clientData/>
  </xdr:twoCellAnchor>
  <xdr:twoCellAnchor editAs="oneCell">
    <xdr:from>
      <xdr:col>2</xdr:col>
      <xdr:colOff>78172</xdr:colOff>
      <xdr:row>3</xdr:row>
      <xdr:rowOff>14654</xdr:rowOff>
    </xdr:from>
    <xdr:to>
      <xdr:col>17</xdr:col>
      <xdr:colOff>9524</xdr:colOff>
      <xdr:row>10</xdr:row>
      <xdr:rowOff>38100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C8B8B96-7B40-4790-B4CC-D08BFD3C5B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7722" y="243254"/>
          <a:ext cx="1502977" cy="5568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92"/>
  <sheetViews>
    <sheetView showGridLines="0" showRowColHeaders="0" tabSelected="1" zoomScaleNormal="100" zoomScaleSheetLayoutView="100" workbookViewId="0">
      <selection activeCell="O12" sqref="O12:BA12"/>
    </sheetView>
  </sheetViews>
  <sheetFormatPr baseColWidth="10" defaultColWidth="1.5703125" defaultRowHeight="13.5" x14ac:dyDescent="0.25"/>
  <cols>
    <col min="1" max="57" width="1.5703125" style="1"/>
    <col min="58" max="58" width="2.28515625" style="1" customWidth="1"/>
    <col min="59" max="87" width="1.5703125" style="1"/>
    <col min="88" max="88" width="0.5703125" style="1" customWidth="1"/>
    <col min="89" max="94" width="1.5703125" style="1"/>
    <col min="95" max="95" width="3.7109375" style="1" customWidth="1"/>
    <col min="96" max="101" width="1.5703125" style="1"/>
    <col min="102" max="102" width="1.5703125" style="1" customWidth="1"/>
    <col min="103" max="16384" width="1.5703125" style="1"/>
  </cols>
  <sheetData>
    <row r="1" spans="2:112" ht="6" customHeight="1" x14ac:dyDescent="0.25"/>
    <row r="2" spans="2:112" ht="6" customHeight="1" x14ac:dyDescent="0.25"/>
    <row r="3" spans="2:112" ht="6" customHeight="1" x14ac:dyDescent="0.25"/>
    <row r="4" spans="2:112" ht="6" customHeight="1" x14ac:dyDescent="0.25"/>
    <row r="5" spans="2:112" ht="6" customHeight="1" x14ac:dyDescent="0.25"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2:112" ht="6" customHeight="1" x14ac:dyDescent="0.25">
      <c r="B6" s="2"/>
      <c r="C6" s="2"/>
      <c r="D6" s="2"/>
      <c r="E6" s="2"/>
      <c r="F6" s="2"/>
      <c r="G6" s="2"/>
      <c r="H6" s="2"/>
      <c r="I6" s="2" t="s">
        <v>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2:112" ht="6" customHeight="1" x14ac:dyDescent="0.25">
      <c r="AL7" s="1" t="s">
        <v>0</v>
      </c>
    </row>
    <row r="8" spans="2:112" ht="6" customHeight="1" x14ac:dyDescent="0.25"/>
    <row r="9" spans="2:112" ht="6" customHeight="1" x14ac:dyDescent="0.25"/>
    <row r="10" spans="2:112" ht="6" customHeight="1" x14ac:dyDescent="0.25"/>
    <row r="11" spans="2:112" s="22" customFormat="1" ht="16.5" customHeight="1" x14ac:dyDescent="0.25">
      <c r="BZ11" s="23" t="s">
        <v>13</v>
      </c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</row>
    <row r="12" spans="2:112" ht="12" customHeight="1" x14ac:dyDescent="0.25">
      <c r="C12" s="176" t="s">
        <v>14</v>
      </c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</row>
    <row r="13" spans="2:112" ht="12" customHeight="1" x14ac:dyDescent="0.25">
      <c r="C13" s="176" t="s">
        <v>15</v>
      </c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</row>
    <row r="14" spans="2:112" ht="12" customHeight="1" x14ac:dyDescent="0.25">
      <c r="C14" s="176" t="s">
        <v>16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</row>
    <row r="15" spans="2:112" ht="9.75" customHeight="1" x14ac:dyDescent="0.25"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</row>
    <row r="16" spans="2:112" ht="15.75" customHeight="1" x14ac:dyDescent="0.25">
      <c r="B16" s="2"/>
      <c r="AK16" s="97" t="s">
        <v>12</v>
      </c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147" t="s">
        <v>35</v>
      </c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9"/>
      <c r="BQ16" s="156" t="s">
        <v>5</v>
      </c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32" t="s">
        <v>25</v>
      </c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4"/>
      <c r="DG16" s="2"/>
      <c r="DH16" s="2"/>
    </row>
    <row r="17" spans="1:113" ht="12.75" customHeight="1" x14ac:dyDescent="0.25">
      <c r="A17" s="2"/>
      <c r="B17" s="2"/>
      <c r="C17" s="33" t="s">
        <v>17</v>
      </c>
      <c r="D17" s="33"/>
      <c r="E17" s="33"/>
      <c r="F17" s="33"/>
      <c r="G17" s="33"/>
      <c r="H17" s="33"/>
      <c r="I17" s="33"/>
      <c r="J17" s="33"/>
      <c r="K17" s="33"/>
      <c r="L17" s="33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5"/>
      <c r="AK17" s="150" t="s">
        <v>1</v>
      </c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1"/>
      <c r="AY17" s="126" t="s">
        <v>24</v>
      </c>
      <c r="AZ17" s="127"/>
      <c r="BA17" s="127"/>
      <c r="BB17" s="127"/>
      <c r="BC17" s="127"/>
      <c r="BD17" s="127"/>
      <c r="BE17" s="141" t="s">
        <v>1</v>
      </c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3"/>
      <c r="BQ17" s="146" t="s">
        <v>1</v>
      </c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35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7"/>
      <c r="DG17" s="2"/>
      <c r="DH17" s="2"/>
    </row>
    <row r="18" spans="1:113" ht="12" customHeight="1" x14ac:dyDescent="0.25">
      <c r="A18" s="2"/>
      <c r="B18" s="2"/>
      <c r="C18" s="33" t="s">
        <v>18</v>
      </c>
      <c r="D18" s="33"/>
      <c r="E18" s="33"/>
      <c r="F18" s="33"/>
      <c r="G18" s="33"/>
      <c r="H18" s="33"/>
      <c r="I18" s="33"/>
      <c r="J18" s="33"/>
      <c r="K18" s="33"/>
      <c r="L18" s="3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7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3"/>
      <c r="AY18" s="128"/>
      <c r="AZ18" s="129"/>
      <c r="BA18" s="129"/>
      <c r="BB18" s="129"/>
      <c r="BC18" s="129"/>
      <c r="BD18" s="129"/>
      <c r="BE18" s="141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3"/>
      <c r="BQ18" s="249" t="s">
        <v>9</v>
      </c>
      <c r="BR18" s="173"/>
      <c r="BS18" s="173"/>
      <c r="BT18" s="173"/>
      <c r="BU18" s="173"/>
      <c r="BV18" s="173"/>
      <c r="BW18" s="250"/>
      <c r="BX18" s="172" t="s">
        <v>8</v>
      </c>
      <c r="BY18" s="173"/>
      <c r="BZ18" s="173"/>
      <c r="CA18" s="173"/>
      <c r="CB18" s="173"/>
      <c r="CC18" s="173"/>
      <c r="CD18" s="126"/>
      <c r="CE18" s="52" t="s">
        <v>1</v>
      </c>
      <c r="CF18" s="52"/>
      <c r="CG18" s="52"/>
      <c r="CH18" s="52"/>
      <c r="CI18" s="52"/>
      <c r="CJ18" s="53"/>
      <c r="CK18" s="51" t="s">
        <v>11</v>
      </c>
      <c r="CL18" s="52"/>
      <c r="CM18" s="52"/>
      <c r="CN18" s="52"/>
      <c r="CO18" s="52"/>
      <c r="CP18" s="52"/>
      <c r="CQ18" s="53"/>
      <c r="CR18" s="248" t="s">
        <v>4</v>
      </c>
      <c r="CS18" s="52"/>
      <c r="CT18" s="52"/>
      <c r="CU18" s="52"/>
      <c r="CV18" s="52"/>
      <c r="CW18" s="52"/>
      <c r="CX18" s="53"/>
      <c r="CY18" s="51" t="s">
        <v>2</v>
      </c>
      <c r="CZ18" s="52"/>
      <c r="DA18" s="52"/>
      <c r="DB18" s="52"/>
      <c r="DC18" s="52"/>
      <c r="DD18" s="52"/>
      <c r="DE18" s="52"/>
      <c r="DF18" s="52"/>
    </row>
    <row r="19" spans="1:113" ht="12" customHeight="1" x14ac:dyDescent="0.25">
      <c r="A19" s="2"/>
      <c r="B19" s="2"/>
      <c r="C19" s="33" t="s">
        <v>19</v>
      </c>
      <c r="D19" s="33"/>
      <c r="E19" s="33"/>
      <c r="F19" s="33"/>
      <c r="G19" s="33"/>
      <c r="H19" s="33"/>
      <c r="I19" s="33"/>
      <c r="J19" s="33"/>
      <c r="K19" s="33"/>
      <c r="L19" s="33"/>
      <c r="M19" s="38"/>
      <c r="N19" s="38"/>
      <c r="O19" s="38"/>
      <c r="P19" s="38"/>
      <c r="Q19" s="38"/>
      <c r="R19" s="38"/>
      <c r="S19" s="38"/>
      <c r="T19" s="38"/>
      <c r="U19" s="38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5"/>
      <c r="AY19" s="130"/>
      <c r="AZ19" s="131"/>
      <c r="BA19" s="131"/>
      <c r="BB19" s="131"/>
      <c r="BC19" s="131"/>
      <c r="BD19" s="131"/>
      <c r="BE19" s="144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6"/>
      <c r="BQ19" s="251"/>
      <c r="BR19" s="175"/>
      <c r="BS19" s="175"/>
      <c r="BT19" s="175"/>
      <c r="BU19" s="175"/>
      <c r="BV19" s="175"/>
      <c r="BW19" s="252"/>
      <c r="BX19" s="174"/>
      <c r="BY19" s="175"/>
      <c r="BZ19" s="175"/>
      <c r="CA19" s="175"/>
      <c r="CB19" s="175"/>
      <c r="CC19" s="175"/>
      <c r="CD19" s="130"/>
      <c r="CE19" s="52"/>
      <c r="CF19" s="52"/>
      <c r="CG19" s="52"/>
      <c r="CH19" s="52"/>
      <c r="CI19" s="52"/>
      <c r="CJ19" s="53"/>
      <c r="CK19" s="51"/>
      <c r="CL19" s="52"/>
      <c r="CM19" s="52"/>
      <c r="CN19" s="52"/>
      <c r="CO19" s="52"/>
      <c r="CP19" s="52"/>
      <c r="CQ19" s="53"/>
      <c r="CR19" s="248"/>
      <c r="CS19" s="52"/>
      <c r="CT19" s="52"/>
      <c r="CU19" s="52"/>
      <c r="CV19" s="52"/>
      <c r="CW19" s="52"/>
      <c r="CX19" s="53"/>
      <c r="CY19" s="51"/>
      <c r="CZ19" s="52"/>
      <c r="DA19" s="52"/>
      <c r="DB19" s="52"/>
      <c r="DC19" s="52"/>
      <c r="DD19" s="52"/>
      <c r="DE19" s="52"/>
      <c r="DF19" s="52"/>
    </row>
    <row r="20" spans="1:113" ht="12" customHeight="1" x14ac:dyDescent="0.25">
      <c r="C20" s="178" t="s">
        <v>20</v>
      </c>
      <c r="D20" s="178"/>
      <c r="E20" s="178"/>
      <c r="F20" s="178"/>
      <c r="G20" s="178"/>
      <c r="H20" s="178"/>
      <c r="I20" s="178"/>
      <c r="J20" s="178"/>
      <c r="K20" s="178"/>
      <c r="L20" s="178"/>
      <c r="M20" s="179"/>
      <c r="N20" s="180"/>
      <c r="O20" s="180"/>
      <c r="P20" s="180"/>
      <c r="Q20" s="180"/>
      <c r="R20" s="180"/>
      <c r="S20" s="180"/>
      <c r="T20" s="180"/>
      <c r="U20" s="181"/>
      <c r="V20" s="197" t="s">
        <v>21</v>
      </c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9"/>
      <c r="AK20" s="73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5"/>
      <c r="AY20" s="215"/>
      <c r="AZ20" s="216"/>
      <c r="BA20" s="216"/>
      <c r="BB20" s="216"/>
      <c r="BC20" s="216"/>
      <c r="BD20" s="217"/>
      <c r="BE20" s="241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3"/>
      <c r="BQ20" s="146">
        <v>2.5000000000000001E-2</v>
      </c>
      <c r="BR20" s="154"/>
      <c r="BS20" s="154"/>
      <c r="BT20" s="154"/>
      <c r="BU20" s="154"/>
      <c r="BV20" s="154"/>
      <c r="BW20" s="144"/>
      <c r="BX20" s="47" t="e">
        <f>IF(BX22&lt;=BQ20,"C","NC")</f>
        <v>#VALUE!</v>
      </c>
      <c r="BY20" s="48"/>
      <c r="BZ20" s="48"/>
      <c r="CA20" s="48"/>
      <c r="CB20" s="48"/>
      <c r="CC20" s="48"/>
      <c r="CD20" s="48"/>
      <c r="CE20" s="227" t="e">
        <f>(AK22+BE22)/2</f>
        <v>#VALUE!</v>
      </c>
      <c r="CF20" s="227"/>
      <c r="CG20" s="227"/>
      <c r="CH20" s="227"/>
      <c r="CI20" s="227"/>
      <c r="CJ20" s="228"/>
      <c r="CK20" s="231" t="str">
        <f>AY22</f>
        <v/>
      </c>
      <c r="CL20" s="232"/>
      <c r="CM20" s="232"/>
      <c r="CN20" s="232"/>
      <c r="CO20" s="232"/>
      <c r="CP20" s="232"/>
      <c r="CQ20" s="233"/>
      <c r="CR20" s="256" t="e">
        <f>(100-$CK$20*100)/((100/$CE$20)-(($CK$20*100)/1.02))</f>
        <v>#VALUE!</v>
      </c>
      <c r="CS20" s="227"/>
      <c r="CT20" s="227"/>
      <c r="CU20" s="227"/>
      <c r="CV20" s="227"/>
      <c r="CW20" s="227"/>
      <c r="CX20" s="228"/>
      <c r="CY20" s="253" t="e">
        <f>$CR$20-0.03</f>
        <v>#VALUE!</v>
      </c>
      <c r="CZ20" s="238"/>
      <c r="DA20" s="238"/>
      <c r="DB20" s="238"/>
      <c r="DC20" s="238"/>
      <c r="DD20" s="238"/>
      <c r="DE20" s="238"/>
      <c r="DF20" s="238"/>
      <c r="DG20" s="2"/>
      <c r="DH20" s="2"/>
      <c r="DI20" s="2"/>
    </row>
    <row r="21" spans="1:113" ht="12" customHeight="1" x14ac:dyDescent="0.25"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82"/>
      <c r="N21" s="183"/>
      <c r="O21" s="183"/>
      <c r="P21" s="183"/>
      <c r="Q21" s="183"/>
      <c r="R21" s="183"/>
      <c r="S21" s="183"/>
      <c r="T21" s="183"/>
      <c r="U21" s="184"/>
      <c r="V21" s="200" t="s">
        <v>23</v>
      </c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2"/>
      <c r="AK21" s="123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5"/>
      <c r="AY21" s="218"/>
      <c r="AZ21" s="219"/>
      <c r="BA21" s="219"/>
      <c r="BB21" s="219"/>
      <c r="BC21" s="219"/>
      <c r="BD21" s="220"/>
      <c r="BE21" s="244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6"/>
      <c r="BQ21" s="51"/>
      <c r="BR21" s="52"/>
      <c r="BS21" s="52"/>
      <c r="BT21" s="52"/>
      <c r="BU21" s="52"/>
      <c r="BV21" s="52"/>
      <c r="BW21" s="255"/>
      <c r="BX21" s="49"/>
      <c r="BY21" s="50"/>
      <c r="BZ21" s="50"/>
      <c r="CA21" s="50"/>
      <c r="CB21" s="50"/>
      <c r="CC21" s="50"/>
      <c r="CD21" s="50"/>
      <c r="CE21" s="229"/>
      <c r="CF21" s="229"/>
      <c r="CG21" s="229"/>
      <c r="CH21" s="229"/>
      <c r="CI21" s="229"/>
      <c r="CJ21" s="230"/>
      <c r="CK21" s="234"/>
      <c r="CL21" s="235"/>
      <c r="CM21" s="235"/>
      <c r="CN21" s="235"/>
      <c r="CO21" s="235"/>
      <c r="CP21" s="235"/>
      <c r="CQ21" s="236"/>
      <c r="CR21" s="257"/>
      <c r="CS21" s="229"/>
      <c r="CT21" s="229"/>
      <c r="CU21" s="229"/>
      <c r="CV21" s="229"/>
      <c r="CW21" s="229"/>
      <c r="CX21" s="230"/>
      <c r="CY21" s="254"/>
      <c r="CZ21" s="240"/>
      <c r="DA21" s="240"/>
      <c r="DB21" s="240"/>
      <c r="DC21" s="240"/>
      <c r="DD21" s="240"/>
      <c r="DE21" s="240"/>
      <c r="DF21" s="240"/>
      <c r="DG21" s="2"/>
      <c r="DH21" s="2"/>
      <c r="DI21" s="2"/>
    </row>
    <row r="22" spans="1:113" ht="12.75" customHeight="1" x14ac:dyDescent="0.25">
      <c r="B22" s="2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82"/>
      <c r="N22" s="183"/>
      <c r="O22" s="183"/>
      <c r="P22" s="183"/>
      <c r="Q22" s="183"/>
      <c r="R22" s="183"/>
      <c r="S22" s="183"/>
      <c r="T22" s="183"/>
      <c r="U22" s="184"/>
      <c r="V22" s="203" t="s">
        <v>22</v>
      </c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5"/>
      <c r="AK22" s="41" t="str">
        <f>IF(ISERROR(AVERAGE(AK20,AK21)),"",(AVERAGE(AK20,AK21)))</f>
        <v/>
      </c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3"/>
      <c r="AY22" s="209" t="str">
        <f>IF(ISERROR(AVERAGE(AY20,AY21)),"",(AVERAGE(AY20,AY21)))</f>
        <v/>
      </c>
      <c r="AZ22" s="210"/>
      <c r="BA22" s="210"/>
      <c r="BB22" s="210"/>
      <c r="BC22" s="210"/>
      <c r="BD22" s="211"/>
      <c r="BE22" s="41" t="str">
        <f>IF(ISERROR(AVERAGE(BE20,BE21)),"",(AVERAGE(BE20,BE21)))</f>
        <v/>
      </c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224"/>
      <c r="BQ22" s="51"/>
      <c r="BR22" s="52"/>
      <c r="BS22" s="52"/>
      <c r="BT22" s="52"/>
      <c r="BU22" s="52"/>
      <c r="BV22" s="52"/>
      <c r="BW22" s="255"/>
      <c r="BX22" s="237" t="e">
        <f>ABS(BE22-AK22)</f>
        <v>#VALUE!</v>
      </c>
      <c r="BY22" s="238"/>
      <c r="BZ22" s="238"/>
      <c r="CA22" s="238"/>
      <c r="CB22" s="238"/>
      <c r="CC22" s="238"/>
      <c r="CD22" s="238"/>
      <c r="CE22" s="229"/>
      <c r="CF22" s="229"/>
      <c r="CG22" s="229"/>
      <c r="CH22" s="229"/>
      <c r="CI22" s="229"/>
      <c r="CJ22" s="230"/>
      <c r="CK22" s="234"/>
      <c r="CL22" s="235"/>
      <c r="CM22" s="235"/>
      <c r="CN22" s="235"/>
      <c r="CO22" s="235"/>
      <c r="CP22" s="235"/>
      <c r="CQ22" s="236"/>
      <c r="CR22" s="257"/>
      <c r="CS22" s="229"/>
      <c r="CT22" s="229"/>
      <c r="CU22" s="229"/>
      <c r="CV22" s="229"/>
      <c r="CW22" s="229"/>
      <c r="CX22" s="230"/>
      <c r="CY22" s="254"/>
      <c r="CZ22" s="240"/>
      <c r="DA22" s="240"/>
      <c r="DB22" s="240"/>
      <c r="DC22" s="240"/>
      <c r="DD22" s="240"/>
      <c r="DE22" s="240"/>
      <c r="DF22" s="240"/>
      <c r="DG22" s="2"/>
      <c r="DH22" s="2"/>
      <c r="DI22" s="2"/>
    </row>
    <row r="23" spans="1:113" ht="12.75" customHeight="1" x14ac:dyDescent="0.25">
      <c r="B23" s="2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85"/>
      <c r="N23" s="186"/>
      <c r="O23" s="186"/>
      <c r="P23" s="186"/>
      <c r="Q23" s="186"/>
      <c r="R23" s="186"/>
      <c r="S23" s="186"/>
      <c r="T23" s="186"/>
      <c r="U23" s="187"/>
      <c r="V23" s="206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8"/>
      <c r="AK23" s="44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6"/>
      <c r="AY23" s="212"/>
      <c r="AZ23" s="213"/>
      <c r="BA23" s="213"/>
      <c r="BB23" s="213"/>
      <c r="BC23" s="213"/>
      <c r="BD23" s="214"/>
      <c r="BE23" s="44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225"/>
      <c r="BQ23" s="51"/>
      <c r="BR23" s="52"/>
      <c r="BS23" s="52"/>
      <c r="BT23" s="52"/>
      <c r="BU23" s="52"/>
      <c r="BV23" s="52"/>
      <c r="BW23" s="255"/>
      <c r="BX23" s="239"/>
      <c r="BY23" s="240"/>
      <c r="BZ23" s="240"/>
      <c r="CA23" s="240"/>
      <c r="CB23" s="240"/>
      <c r="CC23" s="240"/>
      <c r="CD23" s="240"/>
      <c r="CE23" s="229"/>
      <c r="CF23" s="229"/>
      <c r="CG23" s="229"/>
      <c r="CH23" s="229"/>
      <c r="CI23" s="229"/>
      <c r="CJ23" s="230"/>
      <c r="CK23" s="234"/>
      <c r="CL23" s="235"/>
      <c r="CM23" s="235"/>
      <c r="CN23" s="235"/>
      <c r="CO23" s="235"/>
      <c r="CP23" s="235"/>
      <c r="CQ23" s="236"/>
      <c r="CR23" s="257"/>
      <c r="CS23" s="229"/>
      <c r="CT23" s="229"/>
      <c r="CU23" s="229"/>
      <c r="CV23" s="229"/>
      <c r="CW23" s="229"/>
      <c r="CX23" s="230"/>
      <c r="CY23" s="254"/>
      <c r="CZ23" s="240"/>
      <c r="DA23" s="240"/>
      <c r="DB23" s="240"/>
      <c r="DC23" s="240"/>
      <c r="DD23" s="240"/>
      <c r="DE23" s="240"/>
      <c r="DF23" s="240"/>
      <c r="DG23" s="2"/>
      <c r="DH23" s="2"/>
      <c r="DI23" s="2"/>
    </row>
    <row r="24" spans="1:113" ht="15.75" customHeight="1" x14ac:dyDescent="0.25">
      <c r="B24" s="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4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97" t="s">
        <v>27</v>
      </c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2"/>
      <c r="DH24" s="2"/>
      <c r="DI24" s="2"/>
    </row>
    <row r="25" spans="1:113" ht="15" customHeight="1" x14ac:dyDescent="0.25">
      <c r="B25" s="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CE25" s="64" t="s">
        <v>1</v>
      </c>
      <c r="CF25" s="65"/>
      <c r="CG25" s="65"/>
      <c r="CH25" s="65"/>
      <c r="CI25" s="65"/>
      <c r="CJ25" s="65"/>
      <c r="CK25" s="66" t="s">
        <v>11</v>
      </c>
      <c r="CL25" s="65"/>
      <c r="CM25" s="65"/>
      <c r="CN25" s="65"/>
      <c r="CO25" s="65"/>
      <c r="CP25" s="65"/>
      <c r="CQ25" s="65"/>
      <c r="CR25" s="66" t="s">
        <v>4</v>
      </c>
      <c r="CS25" s="65"/>
      <c r="CT25" s="65"/>
      <c r="CU25" s="65"/>
      <c r="CV25" s="65"/>
      <c r="CW25" s="65"/>
      <c r="CX25" s="65"/>
      <c r="CY25" s="66" t="s">
        <v>2</v>
      </c>
      <c r="CZ25" s="65"/>
      <c r="DA25" s="65"/>
      <c r="DB25" s="65"/>
      <c r="DC25" s="65"/>
      <c r="DD25" s="65"/>
      <c r="DE25" s="65"/>
      <c r="DF25" s="247"/>
      <c r="DG25" s="2"/>
      <c r="DH25" s="2"/>
      <c r="DI25" s="2"/>
    </row>
    <row r="26" spans="1:113" ht="7.5" customHeight="1" x14ac:dyDescent="0.25">
      <c r="B26" s="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AY26" s="19"/>
      <c r="AZ26" s="19"/>
      <c r="BA26" s="19"/>
      <c r="BB26" s="19"/>
      <c r="BC26" s="19"/>
      <c r="BD26" s="19"/>
      <c r="BE26" s="19"/>
      <c r="BF26" s="19"/>
      <c r="CE26" s="67"/>
      <c r="CF26" s="67"/>
      <c r="CG26" s="67"/>
      <c r="CH26" s="67"/>
      <c r="CI26" s="67"/>
      <c r="CJ26" s="68"/>
      <c r="CK26" s="158"/>
      <c r="CL26" s="159"/>
      <c r="CM26" s="159"/>
      <c r="CN26" s="159"/>
      <c r="CO26" s="159"/>
      <c r="CP26" s="159"/>
      <c r="CQ26" s="160"/>
      <c r="CR26" s="164"/>
      <c r="CS26" s="165"/>
      <c r="CT26" s="165"/>
      <c r="CU26" s="165"/>
      <c r="CV26" s="165"/>
      <c r="CW26" s="165"/>
      <c r="CX26" s="166"/>
      <c r="CY26" s="170"/>
      <c r="CZ26" s="67"/>
      <c r="DA26" s="67"/>
      <c r="DB26" s="67"/>
      <c r="DC26" s="67"/>
      <c r="DD26" s="67"/>
      <c r="DE26" s="67"/>
      <c r="DF26" s="67"/>
      <c r="DG26" s="2"/>
      <c r="DH26" s="2"/>
    </row>
    <row r="27" spans="1:113" ht="15" customHeight="1" x14ac:dyDescent="0.25">
      <c r="A27" s="2"/>
      <c r="B27" s="2"/>
      <c r="C27" s="120" t="s">
        <v>7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2"/>
      <c r="AK27" s="147" t="s">
        <v>26</v>
      </c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38"/>
      <c r="AY27" s="138" t="s">
        <v>10</v>
      </c>
      <c r="AZ27" s="139"/>
      <c r="BA27" s="139"/>
      <c r="BB27" s="139"/>
      <c r="BC27" s="139"/>
      <c r="BD27" s="139"/>
      <c r="BE27" s="139"/>
      <c r="BF27" s="140"/>
      <c r="CA27" s="8"/>
      <c r="CB27" s="8"/>
      <c r="CC27" s="8"/>
      <c r="CD27" s="8"/>
      <c r="CE27" s="69"/>
      <c r="CF27" s="69"/>
      <c r="CG27" s="69"/>
      <c r="CH27" s="69"/>
      <c r="CI27" s="69"/>
      <c r="CJ27" s="70"/>
      <c r="CK27" s="161"/>
      <c r="CL27" s="162"/>
      <c r="CM27" s="162"/>
      <c r="CN27" s="162"/>
      <c r="CO27" s="162"/>
      <c r="CP27" s="162"/>
      <c r="CQ27" s="163"/>
      <c r="CR27" s="167"/>
      <c r="CS27" s="168"/>
      <c r="CT27" s="168"/>
      <c r="CU27" s="168"/>
      <c r="CV27" s="168"/>
      <c r="CW27" s="168"/>
      <c r="CX27" s="169"/>
      <c r="CY27" s="171"/>
      <c r="CZ27" s="69"/>
      <c r="DA27" s="69"/>
      <c r="DB27" s="69"/>
      <c r="DC27" s="69"/>
      <c r="DD27" s="69"/>
      <c r="DE27" s="69"/>
      <c r="DF27" s="69"/>
      <c r="DG27" s="2"/>
      <c r="DH27" s="2"/>
    </row>
    <row r="28" spans="1:113" ht="14.25" customHeight="1" x14ac:dyDescent="0.25">
      <c r="A28" s="2"/>
      <c r="B28" s="2"/>
      <c r="C28" s="188" t="s">
        <v>20</v>
      </c>
      <c r="D28" s="189"/>
      <c r="E28" s="189"/>
      <c r="F28" s="189"/>
      <c r="G28" s="189"/>
      <c r="H28" s="189"/>
      <c r="I28" s="189"/>
      <c r="J28" s="189"/>
      <c r="K28" s="189"/>
      <c r="L28" s="190"/>
      <c r="M28" s="78">
        <f>$M$20</f>
        <v>0</v>
      </c>
      <c r="N28" s="79"/>
      <c r="O28" s="79"/>
      <c r="P28" s="79"/>
      <c r="Q28" s="79"/>
      <c r="R28" s="79"/>
      <c r="S28" s="79"/>
      <c r="T28" s="79"/>
      <c r="U28" s="80"/>
      <c r="V28" s="90" t="s">
        <v>28</v>
      </c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1"/>
      <c r="AK28" s="73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5"/>
      <c r="AY28" s="108"/>
      <c r="AZ28" s="109"/>
      <c r="BA28" s="109"/>
      <c r="BB28" s="109"/>
      <c r="BC28" s="109"/>
      <c r="BD28" s="109"/>
      <c r="BE28" s="109"/>
      <c r="BF28" s="110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97" t="s">
        <v>6</v>
      </c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2"/>
      <c r="DH28" s="2"/>
    </row>
    <row r="29" spans="1:113" ht="14.25" customHeight="1" x14ac:dyDescent="0.25">
      <c r="A29" s="2"/>
      <c r="B29" s="2"/>
      <c r="C29" s="191"/>
      <c r="D29" s="192"/>
      <c r="E29" s="192"/>
      <c r="F29" s="192"/>
      <c r="G29" s="192"/>
      <c r="H29" s="192"/>
      <c r="I29" s="192"/>
      <c r="J29" s="192"/>
      <c r="K29" s="192"/>
      <c r="L29" s="193"/>
      <c r="M29" s="81"/>
      <c r="N29" s="82"/>
      <c r="O29" s="82"/>
      <c r="P29" s="82"/>
      <c r="Q29" s="82"/>
      <c r="R29" s="82"/>
      <c r="S29" s="82"/>
      <c r="T29" s="82"/>
      <c r="U29" s="83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3"/>
      <c r="AK29" s="87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9"/>
      <c r="AY29" s="111"/>
      <c r="AZ29" s="112"/>
      <c r="BA29" s="112"/>
      <c r="BB29" s="112"/>
      <c r="BC29" s="112"/>
      <c r="BD29" s="112"/>
      <c r="BE29" s="112"/>
      <c r="BF29" s="113"/>
      <c r="CE29" s="64" t="s">
        <v>1</v>
      </c>
      <c r="CF29" s="65"/>
      <c r="CG29" s="65"/>
      <c r="CH29" s="65"/>
      <c r="CI29" s="65"/>
      <c r="CJ29" s="65"/>
      <c r="CK29" s="66" t="s">
        <v>11</v>
      </c>
      <c r="CL29" s="65"/>
      <c r="CM29" s="65"/>
      <c r="CN29" s="65"/>
      <c r="CO29" s="65"/>
      <c r="CP29" s="65"/>
      <c r="CQ29" s="65"/>
      <c r="CR29" s="66" t="s">
        <v>4</v>
      </c>
      <c r="CS29" s="65"/>
      <c r="CT29" s="65"/>
      <c r="CU29" s="65"/>
      <c r="CV29" s="65"/>
      <c r="CW29" s="65"/>
      <c r="CX29" s="65"/>
      <c r="CY29" s="66" t="s">
        <v>2</v>
      </c>
      <c r="CZ29" s="65"/>
      <c r="DA29" s="65"/>
      <c r="DB29" s="65"/>
      <c r="DC29" s="65"/>
      <c r="DD29" s="65"/>
      <c r="DE29" s="65"/>
      <c r="DF29" s="247"/>
      <c r="DG29" s="2"/>
      <c r="DH29" s="2"/>
    </row>
    <row r="30" spans="1:113" ht="12" customHeight="1" x14ac:dyDescent="0.25">
      <c r="A30" s="2"/>
      <c r="B30" s="2"/>
      <c r="C30" s="191"/>
      <c r="D30" s="192"/>
      <c r="E30" s="192"/>
      <c r="F30" s="192"/>
      <c r="G30" s="192"/>
      <c r="H30" s="192"/>
      <c r="I30" s="192"/>
      <c r="J30" s="192"/>
      <c r="K30" s="192"/>
      <c r="L30" s="193"/>
      <c r="M30" s="81"/>
      <c r="N30" s="82"/>
      <c r="O30" s="82"/>
      <c r="P30" s="82"/>
      <c r="Q30" s="82"/>
      <c r="R30" s="82"/>
      <c r="S30" s="82"/>
      <c r="T30" s="82"/>
      <c r="U30" s="83"/>
      <c r="V30" s="90" t="s">
        <v>22</v>
      </c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1"/>
      <c r="AK30" s="41" t="str">
        <f>IF(ISERROR(AVERAGE(AK28,AK29)),"",(AVERAGE(AK28,AK29)))</f>
        <v/>
      </c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3"/>
      <c r="AY30" s="114" t="str">
        <f>IF(ISERROR(AVERAGE(AY28,AY29)),"",(AVERAGE(AY28,AY29)))</f>
        <v/>
      </c>
      <c r="AZ30" s="115"/>
      <c r="BA30" s="115"/>
      <c r="BB30" s="115"/>
      <c r="BC30" s="115"/>
      <c r="BD30" s="115"/>
      <c r="BE30" s="115"/>
      <c r="BF30" s="116"/>
      <c r="CE30" s="54" t="str">
        <f>$AK$30</f>
        <v/>
      </c>
      <c r="CF30" s="54"/>
      <c r="CG30" s="54"/>
      <c r="CH30" s="54"/>
      <c r="CI30" s="54"/>
      <c r="CJ30" s="55"/>
      <c r="CK30" s="58" t="str">
        <f>AY30</f>
        <v/>
      </c>
      <c r="CL30" s="59"/>
      <c r="CM30" s="59"/>
      <c r="CN30" s="59"/>
      <c r="CO30" s="59"/>
      <c r="CP30" s="59"/>
      <c r="CQ30" s="60"/>
      <c r="CR30" s="98" t="e">
        <f>((100-$CK$30*100)/((100/$CE$30)-(($CK$30*100)/1.02)))</f>
        <v>#VALUE!</v>
      </c>
      <c r="CS30" s="99"/>
      <c r="CT30" s="99"/>
      <c r="CU30" s="99"/>
      <c r="CV30" s="99"/>
      <c r="CW30" s="99"/>
      <c r="CX30" s="100"/>
      <c r="CY30" s="76" t="str">
        <f>IF(ISERROR($CR$30-0.03),"",($CR$30-0.03))</f>
        <v/>
      </c>
      <c r="CZ30" s="54"/>
      <c r="DA30" s="54"/>
      <c r="DB30" s="54"/>
      <c r="DC30" s="54"/>
      <c r="DD30" s="54"/>
      <c r="DE30" s="54"/>
      <c r="DF30" s="54"/>
      <c r="DG30" s="2"/>
      <c r="DH30" s="2"/>
    </row>
    <row r="31" spans="1:113" ht="12" customHeight="1" x14ac:dyDescent="0.25">
      <c r="C31" s="194"/>
      <c r="D31" s="195"/>
      <c r="E31" s="195"/>
      <c r="F31" s="195"/>
      <c r="G31" s="195"/>
      <c r="H31" s="195"/>
      <c r="I31" s="195"/>
      <c r="J31" s="195"/>
      <c r="K31" s="195"/>
      <c r="L31" s="196"/>
      <c r="M31" s="84"/>
      <c r="N31" s="85"/>
      <c r="O31" s="85"/>
      <c r="P31" s="85"/>
      <c r="Q31" s="85"/>
      <c r="R31" s="85"/>
      <c r="S31" s="85"/>
      <c r="T31" s="85"/>
      <c r="U31" s="86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3"/>
      <c r="AK31" s="44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6"/>
      <c r="AY31" s="117"/>
      <c r="AZ31" s="118"/>
      <c r="BA31" s="118"/>
      <c r="BB31" s="118"/>
      <c r="BC31" s="118"/>
      <c r="BD31" s="118"/>
      <c r="BE31" s="118"/>
      <c r="BF31" s="119"/>
      <c r="CE31" s="56"/>
      <c r="CF31" s="56"/>
      <c r="CG31" s="56"/>
      <c r="CH31" s="56"/>
      <c r="CI31" s="56"/>
      <c r="CJ31" s="57"/>
      <c r="CK31" s="61"/>
      <c r="CL31" s="62"/>
      <c r="CM31" s="62"/>
      <c r="CN31" s="62"/>
      <c r="CO31" s="62"/>
      <c r="CP31" s="62"/>
      <c r="CQ31" s="63"/>
      <c r="CR31" s="101"/>
      <c r="CS31" s="102"/>
      <c r="CT31" s="102"/>
      <c r="CU31" s="102"/>
      <c r="CV31" s="102"/>
      <c r="CW31" s="102"/>
      <c r="CX31" s="103"/>
      <c r="CY31" s="77"/>
      <c r="CZ31" s="56"/>
      <c r="DA31" s="56"/>
      <c r="DB31" s="56"/>
      <c r="DC31" s="56"/>
      <c r="DD31" s="56"/>
      <c r="DE31" s="56"/>
      <c r="DF31" s="56"/>
      <c r="DG31" s="2"/>
      <c r="DH31" s="2"/>
    </row>
    <row r="32" spans="1:113" ht="12" customHeight="1" x14ac:dyDescent="0.25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AY32" s="20"/>
      <c r="AZ32" s="20"/>
      <c r="BA32" s="20"/>
      <c r="BB32" s="20"/>
      <c r="BC32" s="20"/>
      <c r="BD32" s="20"/>
      <c r="BE32" s="20"/>
      <c r="BF32" s="20"/>
      <c r="DG32" s="2"/>
      <c r="DH32" s="2"/>
    </row>
    <row r="33" spans="1:113" ht="12" customHeight="1" x14ac:dyDescent="0.25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DH33" s="2"/>
    </row>
    <row r="34" spans="1:113" ht="12" customHeight="1" x14ac:dyDescent="0.25"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2"/>
    </row>
    <row r="35" spans="1:113" ht="12" customHeight="1" x14ac:dyDescent="0.25">
      <c r="A35" s="2"/>
      <c r="B35" s="2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113" ht="12" customHeight="1" x14ac:dyDescent="0.25">
      <c r="A36" s="2"/>
      <c r="B36" s="2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113" ht="12" customHeight="1" x14ac:dyDescent="0.25">
      <c r="A37" s="2"/>
      <c r="B37" s="2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</row>
    <row r="38" spans="1:113" ht="12" customHeight="1" x14ac:dyDescent="0.25">
      <c r="A38" s="2"/>
      <c r="B38" s="2"/>
      <c r="DG38" s="2"/>
      <c r="DH38" s="2"/>
    </row>
    <row r="39" spans="1:113" ht="12" customHeight="1" x14ac:dyDescent="0.25">
      <c r="DG39" s="2"/>
      <c r="DH39" s="2"/>
      <c r="DI39" s="2"/>
    </row>
    <row r="40" spans="1:113" ht="12" customHeight="1" x14ac:dyDescent="0.25">
      <c r="DG40" s="2"/>
      <c r="DH40" s="2"/>
      <c r="DI40" s="2"/>
    </row>
    <row r="41" spans="1:113" ht="12" customHeight="1" x14ac:dyDescent="0.25">
      <c r="C41" s="226" t="s">
        <v>3</v>
      </c>
      <c r="D41" s="226"/>
      <c r="E41" s="226"/>
      <c r="F41" s="226"/>
      <c r="G41" s="226"/>
      <c r="H41" s="226"/>
      <c r="I41" s="226"/>
      <c r="J41" s="226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2"/>
      <c r="DI41" s="2"/>
    </row>
    <row r="42" spans="1:113" ht="12" customHeight="1" x14ac:dyDescent="0.25">
      <c r="A42" s="2"/>
      <c r="B42" s="17"/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6"/>
      <c r="DG42" s="10"/>
      <c r="DH42" s="2"/>
      <c r="DI42" s="2"/>
    </row>
    <row r="43" spans="1:113" ht="12" customHeight="1" x14ac:dyDescent="0.25">
      <c r="A43" s="2"/>
      <c r="B43" s="17"/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9"/>
      <c r="DG43" s="10"/>
      <c r="DH43" s="2"/>
      <c r="DI43" s="2"/>
    </row>
    <row r="44" spans="1:113" ht="12" customHeight="1" x14ac:dyDescent="0.25">
      <c r="A44" s="2"/>
      <c r="B44" s="17"/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9"/>
    </row>
    <row r="45" spans="1:113" ht="12" customHeight="1" x14ac:dyDescent="0.25">
      <c r="A45" s="2"/>
      <c r="B45" s="17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2"/>
    </row>
    <row r="46" spans="1:113" ht="12" customHeigh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</row>
    <row r="47" spans="1:113" ht="12" customHeight="1" x14ac:dyDescent="0.25">
      <c r="C47" s="71" t="s">
        <v>29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</row>
    <row r="48" spans="1:113" s="21" customFormat="1" ht="12" customHeight="1" x14ac:dyDescent="0.25">
      <c r="C48" s="72" t="s">
        <v>30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 t="s">
        <v>32</v>
      </c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 t="s">
        <v>33</v>
      </c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106" t="s">
        <v>34</v>
      </c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</row>
    <row r="49" spans="3:111" ht="20.100000000000001" customHeight="1" x14ac:dyDescent="0.25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</row>
    <row r="50" spans="3:111" ht="12" customHeight="1" x14ac:dyDescent="0.25">
      <c r="C50" s="71" t="s">
        <v>31</v>
      </c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</row>
    <row r="51" spans="3:111" s="21" customFormat="1" ht="12" customHeight="1" x14ac:dyDescent="0.25">
      <c r="C51" s="72" t="s">
        <v>30</v>
      </c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 t="s">
        <v>32</v>
      </c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 t="s">
        <v>33</v>
      </c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106" t="s">
        <v>34</v>
      </c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</row>
    <row r="52" spans="3:111" ht="20.100000000000001" customHeight="1" x14ac:dyDescent="0.25"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</row>
    <row r="53" spans="3:111" ht="15.95" customHeight="1" x14ac:dyDescent="0.2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</row>
    <row r="54" spans="3:111" ht="6" customHeight="1" x14ac:dyDescent="0.25"/>
    <row r="55" spans="3:111" ht="6" customHeight="1" x14ac:dyDescent="0.25"/>
    <row r="56" spans="3:111" s="5" customFormat="1" ht="6" customHeight="1" x14ac:dyDescent="0.25"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3"/>
      <c r="BQ56" s="223"/>
      <c r="BR56" s="223"/>
      <c r="BS56" s="223"/>
      <c r="BT56" s="223"/>
      <c r="BU56" s="223"/>
      <c r="BV56" s="223"/>
      <c r="BW56" s="223"/>
      <c r="BX56" s="223"/>
      <c r="BY56" s="223"/>
      <c r="BZ56" s="223"/>
      <c r="CA56" s="223"/>
      <c r="CB56" s="223"/>
      <c r="CC56" s="223"/>
      <c r="CD56" s="223"/>
      <c r="CE56" s="223"/>
      <c r="CF56" s="223"/>
      <c r="CG56" s="223"/>
      <c r="CH56" s="223"/>
      <c r="CI56" s="223"/>
      <c r="CJ56" s="223"/>
      <c r="CK56" s="223"/>
      <c r="CL56" s="223"/>
      <c r="CM56" s="223"/>
      <c r="CN56" s="223"/>
      <c r="CO56" s="223"/>
      <c r="CP56" s="223"/>
      <c r="CQ56" s="223"/>
      <c r="CR56" s="223"/>
      <c r="CS56" s="223"/>
      <c r="CT56" s="223"/>
      <c r="CU56" s="223"/>
      <c r="CV56" s="223"/>
      <c r="CW56" s="223"/>
      <c r="CX56" s="223"/>
      <c r="CY56" s="223"/>
      <c r="CZ56" s="223"/>
      <c r="DA56" s="223"/>
      <c r="DB56" s="223"/>
      <c r="DC56" s="223"/>
      <c r="DD56" s="223"/>
      <c r="DE56" s="223"/>
      <c r="DF56" s="223"/>
      <c r="DG56" s="13"/>
    </row>
    <row r="57" spans="3:111" s="5" customFormat="1" ht="6" customHeight="1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</row>
    <row r="58" spans="3:111" s="5" customFormat="1" ht="6" customHeight="1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3:111" ht="6" customHeight="1" x14ac:dyDescent="0.25"/>
    <row r="60" spans="3:111" ht="6" customHeight="1" x14ac:dyDescent="0.25"/>
    <row r="61" spans="3:111" ht="6" customHeight="1" x14ac:dyDescent="0.25"/>
    <row r="62" spans="3:111" ht="6" customHeight="1" x14ac:dyDescent="0.25"/>
    <row r="63" spans="3:111" ht="6" customHeight="1" x14ac:dyDescent="0.25"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3:111" ht="6" customHeight="1" x14ac:dyDescent="0.25"/>
    <row r="65" ht="6" customHeight="1" x14ac:dyDescent="0.25"/>
    <row r="66" ht="6" customHeight="1" x14ac:dyDescent="0.25"/>
    <row r="67" ht="6" customHeight="1" x14ac:dyDescent="0.25"/>
    <row r="68" ht="6" customHeight="1" x14ac:dyDescent="0.25"/>
    <row r="69" ht="6" customHeight="1" x14ac:dyDescent="0.25"/>
    <row r="70" ht="6" customHeight="1" x14ac:dyDescent="0.25"/>
    <row r="71" ht="6" customHeight="1" x14ac:dyDescent="0.25"/>
    <row r="72" ht="6" customHeight="1" x14ac:dyDescent="0.25"/>
    <row r="73" ht="6" customHeight="1" x14ac:dyDescent="0.25"/>
    <row r="74" ht="6" customHeight="1" x14ac:dyDescent="0.25"/>
    <row r="75" ht="6" customHeight="1" x14ac:dyDescent="0.25"/>
    <row r="76" ht="6" customHeight="1" x14ac:dyDescent="0.25"/>
    <row r="77" ht="6" customHeight="1" x14ac:dyDescent="0.25"/>
    <row r="78" ht="6" customHeight="1" x14ac:dyDescent="0.25"/>
    <row r="79" ht="6" customHeight="1" x14ac:dyDescent="0.25"/>
    <row r="80" ht="6" customHeight="1" x14ac:dyDescent="0.25"/>
    <row r="81" ht="6" customHeight="1" x14ac:dyDescent="0.25"/>
    <row r="82" ht="6" customHeight="1" x14ac:dyDescent="0.25"/>
    <row r="83" ht="6" customHeight="1" x14ac:dyDescent="0.25"/>
    <row r="84" ht="6" customHeight="1" x14ac:dyDescent="0.25"/>
    <row r="85" ht="6" customHeight="1" x14ac:dyDescent="0.25"/>
    <row r="86" ht="6" customHeight="1" x14ac:dyDescent="0.25"/>
    <row r="87" ht="6" customHeight="1" x14ac:dyDescent="0.25"/>
    <row r="88" ht="6" customHeight="1" x14ac:dyDescent="0.25"/>
    <row r="89" ht="6" customHeight="1" x14ac:dyDescent="0.25"/>
    <row r="90" ht="6" customHeight="1" x14ac:dyDescent="0.25"/>
    <row r="91" ht="6" customHeight="1" x14ac:dyDescent="0.25"/>
    <row r="92" ht="6" customHeight="1" x14ac:dyDescent="0.25"/>
  </sheetData>
  <sheetProtection algorithmName="SHA-512" hashValue="79PXqdOoD+V93njwwbSihA4otizdOsv6MtUkrKXe7xXEDqbTvwCHQ6K8soSniMvaWdUAxFuE9BwSyikt4daJqA==" saltValue="9QDiGhLdjeQ5UA8S82Ck4w==" spinCount="100000" sheet="1" selectLockedCells="1"/>
  <dataConsolidate/>
  <mergeCells count="100">
    <mergeCell ref="CE18:CJ19"/>
    <mergeCell ref="CR18:CX19"/>
    <mergeCell ref="BQ18:BW19"/>
    <mergeCell ref="CY20:DF23"/>
    <mergeCell ref="CY18:DF19"/>
    <mergeCell ref="BQ20:BW23"/>
    <mergeCell ref="CR20:CX23"/>
    <mergeCell ref="C56:DF56"/>
    <mergeCell ref="AK27:AX27"/>
    <mergeCell ref="BE22:BP23"/>
    <mergeCell ref="C41:J41"/>
    <mergeCell ref="BV49:CQ49"/>
    <mergeCell ref="CE20:CJ23"/>
    <mergeCell ref="CK20:CQ23"/>
    <mergeCell ref="BX22:CD23"/>
    <mergeCell ref="BE20:BP20"/>
    <mergeCell ref="BE21:BP21"/>
    <mergeCell ref="CE29:CJ29"/>
    <mergeCell ref="CK29:CQ29"/>
    <mergeCell ref="CR29:CX29"/>
    <mergeCell ref="CY29:DF29"/>
    <mergeCell ref="CR25:CX25"/>
    <mergeCell ref="CY25:DF25"/>
    <mergeCell ref="C12:N12"/>
    <mergeCell ref="O12:BA12"/>
    <mergeCell ref="V28:AJ29"/>
    <mergeCell ref="C20:L23"/>
    <mergeCell ref="M20:U23"/>
    <mergeCell ref="C28:L31"/>
    <mergeCell ref="V20:AJ20"/>
    <mergeCell ref="V21:AJ21"/>
    <mergeCell ref="V22:AJ23"/>
    <mergeCell ref="AY22:BD23"/>
    <mergeCell ref="AY20:BD20"/>
    <mergeCell ref="AY21:BD21"/>
    <mergeCell ref="O13:BA13"/>
    <mergeCell ref="O14:BA14"/>
    <mergeCell ref="C13:N13"/>
    <mergeCell ref="C14:N14"/>
    <mergeCell ref="C27:AJ27"/>
    <mergeCell ref="AK21:AX21"/>
    <mergeCell ref="AK20:AX20"/>
    <mergeCell ref="AY17:BD19"/>
    <mergeCell ref="CE16:DF17"/>
    <mergeCell ref="AY27:BF27"/>
    <mergeCell ref="BE17:BP19"/>
    <mergeCell ref="AK16:BD16"/>
    <mergeCell ref="BE16:BP16"/>
    <mergeCell ref="AK17:AX19"/>
    <mergeCell ref="BQ16:CD16"/>
    <mergeCell ref="BQ17:CD17"/>
    <mergeCell ref="CK26:CQ27"/>
    <mergeCell ref="CR26:CX27"/>
    <mergeCell ref="CY26:DF27"/>
    <mergeCell ref="BX18:CD19"/>
    <mergeCell ref="CR48:DF48"/>
    <mergeCell ref="AY28:BF28"/>
    <mergeCell ref="AY29:BF29"/>
    <mergeCell ref="AY30:BF31"/>
    <mergeCell ref="CE24:DF24"/>
    <mergeCell ref="C52:AJ52"/>
    <mergeCell ref="AK52:BU52"/>
    <mergeCell ref="BV52:CQ52"/>
    <mergeCell ref="CR51:DF51"/>
    <mergeCell ref="CR52:DF52"/>
    <mergeCell ref="C51:AJ51"/>
    <mergeCell ref="AK51:BU51"/>
    <mergeCell ref="BV51:CQ51"/>
    <mergeCell ref="C50:DF50"/>
    <mergeCell ref="BV48:CQ48"/>
    <mergeCell ref="AK28:AX28"/>
    <mergeCell ref="C47:DF47"/>
    <mergeCell ref="AK30:AX31"/>
    <mergeCell ref="CY30:DF31"/>
    <mergeCell ref="M28:U31"/>
    <mergeCell ref="AK29:AX29"/>
    <mergeCell ref="V30:AJ31"/>
    <mergeCell ref="C49:AJ49"/>
    <mergeCell ref="AK49:BU49"/>
    <mergeCell ref="CR49:DF49"/>
    <mergeCell ref="CE28:DF28"/>
    <mergeCell ref="C48:AJ48"/>
    <mergeCell ref="AK48:BU48"/>
    <mergeCell ref="CR30:CX31"/>
    <mergeCell ref="BZ11:DF11"/>
    <mergeCell ref="C42:DF45"/>
    <mergeCell ref="C17:L17"/>
    <mergeCell ref="C18:L18"/>
    <mergeCell ref="C19:L19"/>
    <mergeCell ref="M17:AJ17"/>
    <mergeCell ref="M18:AJ18"/>
    <mergeCell ref="M19:AJ19"/>
    <mergeCell ref="AK22:AX23"/>
    <mergeCell ref="BX20:CD21"/>
    <mergeCell ref="CK18:CQ19"/>
    <mergeCell ref="CE30:CJ31"/>
    <mergeCell ref="CK30:CQ31"/>
    <mergeCell ref="CE25:CJ25"/>
    <mergeCell ref="CK25:CQ25"/>
    <mergeCell ref="CE26:CJ27"/>
  </mergeCells>
  <conditionalFormatting sqref="CE20:CJ23">
    <cfRule type="expression" dxfId="9" priority="4">
      <formula>ISERROR($CE$20)</formula>
    </cfRule>
    <cfRule type="expression" dxfId="8" priority="10">
      <formula>$BX$20="NC"</formula>
    </cfRule>
  </conditionalFormatting>
  <conditionalFormatting sqref="CK20:CQ23">
    <cfRule type="expression" dxfId="7" priority="9">
      <formula>$BX$20="NC"</formula>
    </cfRule>
  </conditionalFormatting>
  <conditionalFormatting sqref="CR20:CX23">
    <cfRule type="expression" dxfId="6" priority="3">
      <formula>ISERROR($CR$20)</formula>
    </cfRule>
    <cfRule type="expression" dxfId="5" priority="8">
      <formula>$BX$20="NC"</formula>
    </cfRule>
  </conditionalFormatting>
  <conditionalFormatting sqref="CY20:DF23">
    <cfRule type="expression" dxfId="4" priority="2">
      <formula>ISERROR($CY$20)</formula>
    </cfRule>
    <cfRule type="expression" dxfId="3" priority="7">
      <formula>$BX$20="NC"</formula>
    </cfRule>
  </conditionalFormatting>
  <conditionalFormatting sqref="BX20:CD21">
    <cfRule type="expression" dxfId="2" priority="6">
      <formula>ISERROR($BX$20)</formula>
    </cfRule>
  </conditionalFormatting>
  <conditionalFormatting sqref="BX22:CD23">
    <cfRule type="expression" dxfId="1" priority="5">
      <formula>ISERROR($BX$22)</formula>
    </cfRule>
  </conditionalFormatting>
  <conditionalFormatting sqref="CR30:CX31">
    <cfRule type="expression" dxfId="0" priority="1">
      <formula>ISERROR($CR$30)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5" scale="96" orientation="landscape" r:id="rId1"/>
  <ignoredErrors>
    <ignoredError sqref="AK22" unlockedFormula="1"/>
    <ignoredError sqref="BX20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75B75DB9157EA541A0922DFE4F350CA4" ma:contentTypeVersion="13" ma:contentTypeDescription="" ma:contentTypeScope="" ma:versionID="ceb70e2138405b90271f0d409898c88f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cce00a36837cb80f98701a11edf3569e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description="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  <xsd:element name="SharedWithUsers" ma:index="22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ae7812-1ab0-4572-a6c7-91e90b93790a">UMXZNRYXENRP-454-3487</_dlc_DocId>
    <_dlc_DocIdUrl xmlns="35ae7812-1ab0-4572-a6c7-91e90b93790a">
      <Url>http://edition.simtq.mtq.min.intra/fr/entreprises-partenaires/entreprises-reseaux-routier/guides-formulaires/_layouts/15/DocIdRedir.aspx?ID=UMXZNRYXENRP-454-3487</Url>
      <Description>UMXZNRYXENRP-454-3487</Description>
    </_dlc_DocIdUrl>
    <SousSousTheme xmlns="35ae7812-1ab0-4572-a6c7-91e90b93790a"/>
    <DatePublication xmlns="35ae7812-1ab0-4572-a6c7-91e90b93790a">2019-06-17T04:00:00+00:00</DatePublication>
    <DescriptionDocument xmlns="35ae7812-1ab0-4572-a6c7-91e90b93790a">Formulaire pour la vérification des valeurs de densité maximale et de densité brute sur le GBR</DescriptionDocument>
    <Theme xmlns="35ae7812-1ab0-4572-a6c7-91e90b93790a">
      <Value>10</Value>
    </Theme>
    <ExclureImportation xmlns="35ae7812-1ab0-4572-a6c7-91e90b93790a">false</ExclureImportation>
    <SousTheme xmlns="35ae7812-1ab0-4572-a6c7-91e90b93790a">
      <Value>57</Value>
    </SousTheme>
    <LiensConnexes xmlns="35ae7812-1ab0-4572-a6c7-91e90b93790a">&lt;div title="_schemaversion" id="_3"&gt;
  &lt;div title="_view"&gt;
    &lt;span title="_columns"&gt;1&lt;/span&gt;
    &lt;span title="_linkstyle"&gt;&lt;/span&gt;
    &lt;span title="_groupstyle"&gt;&lt;/span&gt;
  &lt;/div&gt;
&lt;/div&gt;</LiensConnexes>
    <TypeDocument xmlns="35ae7812-1ab0-4572-a6c7-91e90b93790a">14</TypeDocument>
    <ImageDocument xmlns="35ae7812-1ab0-4572-a6c7-91e90b93790a">
      <Url xsi:nil="true"/>
      <Description xsi:nil="true"/>
    </ImageDocument>
    <RoutingRuleDescription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9D47D0-11A5-4506-81B4-B0B84D8C7C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9BE7099-6078-4B96-865F-9EEB271E9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ae7812-1ab0-4572-a6c7-91e90b937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FC2B77-BBBD-4B5B-821A-A81AE28606F3}">
  <ds:schemaRefs>
    <ds:schemaRef ds:uri="http://schemas.microsoft.com/office/2006/metadata/properties"/>
    <ds:schemaRef ds:uri="http://schemas.microsoft.com/office/infopath/2007/PartnerControls"/>
    <ds:schemaRef ds:uri="35ae7812-1ab0-4572-a6c7-91e90b93790a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C551D35-F3DA-43F7-B3E2-020C6CA94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V-1306</vt:lpstr>
      <vt:lpstr>'V-1306'!Print_Area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V-1306-J : Vérification des valeurs de densité maximale et de densité brute sur le GBR (201​9-06)​</dc:title>
  <dc:creator>Société de l'assurance automobile pour le Ministère des Transports</dc:creator>
  <cp:keywords>1306</cp:keywords>
  <cp:lastModifiedBy>Lépine, Mathieu</cp:lastModifiedBy>
  <cp:lastPrinted>2017-10-10T19:28:56Z</cp:lastPrinted>
  <dcterms:created xsi:type="dcterms:W3CDTF">2012-01-04T16:01:05Z</dcterms:created>
  <dcterms:modified xsi:type="dcterms:W3CDTF">2023-01-23T18:20:30Z</dcterms:modified>
  <cp:category>Formulaire ministériel.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0x0101004CF7858666DCF549A225B94A6B816A810075B75DB9157EA541A0922DFE4F350CA4</vt:lpwstr>
  </property>
  <property fmtid="{D5CDD505-2E9C-101B-9397-08002B2CF9AE}" pid="3" name="_dlc_DocIdItemGuid">
    <vt:lpwstr>df1f3fbe-b266-4673-8bf5-4529259cbe25</vt:lpwstr>
  </property>
  <property fmtid="{D5CDD505-2E9C-101B-9397-08002B2CF9AE}" pid="4" name="SousSousTheme">
    <vt:lpwstr>92;#</vt:lpwstr>
  </property>
  <property fmtid="{D5CDD505-2E9C-101B-9397-08002B2CF9AE}" pid="5" name="DatePublication">
    <vt:filetime>2019-06-17T15:03:22Z</vt:filetime>
  </property>
  <property fmtid="{D5CDD505-2E9C-101B-9397-08002B2CF9AE}" pid="6" name="DescriptionDocument">
    <vt:lpwstr>Formulaire pour la vérification des valeurs de densité maximale et de densité brute sur le GBR</vt:lpwstr>
  </property>
  <property fmtid="{D5CDD505-2E9C-101B-9397-08002B2CF9AE}" pid="7" name="Theme">
    <vt:lpwstr>10;#</vt:lpwstr>
  </property>
  <property fmtid="{D5CDD505-2E9C-101B-9397-08002B2CF9AE}" pid="8" name="ExclureImportation">
    <vt:bool>false</vt:bool>
  </property>
  <property fmtid="{D5CDD505-2E9C-101B-9397-08002B2CF9AE}" pid="9" name="SousTheme">
    <vt:lpwstr>57;#</vt:lpwstr>
  </property>
  <property fmtid="{D5CDD505-2E9C-101B-9397-08002B2CF9AE}" pid="10" name="LiensConnexes">
    <vt:lpwstr>&lt;div title="_schemaversion" id="_3"&gt;
  &lt;div title="_view"&gt;
    &lt;span title="_columns"&gt;1&lt;/span&gt;
    &lt;span title="_linkstyle"&gt;&lt;/span&gt;
    &lt;span title="_groupstyle"&gt;&lt;/span&gt;
  &lt;/div&gt;
&lt;/div&gt;</vt:lpwstr>
  </property>
  <property fmtid="{D5CDD505-2E9C-101B-9397-08002B2CF9AE}" pid="11" name="TypeDocument">
    <vt:lpwstr>14</vt:lpwstr>
  </property>
  <property fmtid="{D5CDD505-2E9C-101B-9397-08002B2CF9AE}" pid="12" name="ImageDocument">
    <vt:lpwstr>, </vt:lpwstr>
  </property>
</Properties>
</file>